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tabRatio="724" activeTab="0"/>
  </bookViews>
  <sheets>
    <sheet name="F. cenowy " sheetId="1" r:id="rId1"/>
  </sheets>
  <definedNames/>
  <calcPr fullCalcOnLoad="1"/>
</workbook>
</file>

<file path=xl/sharedStrings.xml><?xml version="1.0" encoding="utf-8"?>
<sst xmlns="http://schemas.openxmlformats.org/spreadsheetml/2006/main" count="193" uniqueCount="65">
  <si>
    <t>Formularz cenowy należy wypełnić dla każdej z czesci, na którą  Wykonawca skłda ofertę.</t>
  </si>
  <si>
    <t>W sytuacji, kiedy zaoferowany produkt, nie jest lekiem, a wyrobem medycznym - kod ean należy zastaić numerem katalogowym</t>
  </si>
  <si>
    <t>Lp</t>
  </si>
  <si>
    <t>Szczegółowy opis przedmiotu zamówienia</t>
  </si>
  <si>
    <t>Opis oferowanego przedmiotu zamówienia, nazwa handlowa, producent, kod ean/nr katalogowy</t>
  </si>
  <si>
    <t>jedn. miary</t>
  </si>
  <si>
    <t xml:space="preserve">cena jednostkowa netto </t>
  </si>
  <si>
    <t>wartość netto</t>
  </si>
  <si>
    <t>stawka VAT</t>
  </si>
  <si>
    <t>wartosć VAT</t>
  </si>
  <si>
    <t>cena jednostkowa brutto</t>
  </si>
  <si>
    <t>wartosć brutto</t>
  </si>
  <si>
    <t>razem netto</t>
  </si>
  <si>
    <t>razem VAT</t>
  </si>
  <si>
    <t>razem brutto</t>
  </si>
  <si>
    <t>fiol.</t>
  </si>
  <si>
    <t>Część nr 1</t>
  </si>
  <si>
    <t>Część nr 2</t>
  </si>
  <si>
    <t>Część nr 3</t>
  </si>
  <si>
    <t>Część nr 4</t>
  </si>
  <si>
    <t>Ilość</t>
  </si>
  <si>
    <t>Załącznik nr 2 do SIWZ</t>
  </si>
  <si>
    <t>UWAGA! ZAMAWIAJACY INFORMUJE, IŻ OBOWIĄZKIEM WYKONAWCY JEST DOKŁADNE, PRECYZYJNE OPISANE OFEROWANEGO ASORTYMENTU , ZE SZCZEGÓŁOWYM WSKAZANIEM OFEROWANYCH WIELKOŚCI, POJEMNOŚCI ITP. INFORMACJE TE BĘDĄ PODSTAWĄ DO SPORZĄDZENIA PRZEZ ZAMAWIAJACEGO RANKINGU NAJWYŻEJ OCENIONYCH OFERT.</t>
  </si>
  <si>
    <t>DZPZ/333/32UEPN/2018</t>
  </si>
  <si>
    <t>Glecaprevir (pibrentasvir tabl. powl. 100 mg/40 mg x 84 tabl.</t>
  </si>
  <si>
    <t>op.</t>
  </si>
  <si>
    <t>Sofosbuvir 400 mg + Welpatasvir 100 mg x 28 tabl. powl.</t>
  </si>
  <si>
    <t>Folinian wapnia 10 mg/ ml , fiolka o objętości 20 ml , fizyko-chemiczna stabilność pozostałego roztworu folinianu wapnia po otwarciu fiolki do  28 dni w lodówce lub temperaturze pokojowej z dostępem i bez dostępu światła</t>
  </si>
  <si>
    <t>Folinian wapnia 10 mg / ml , fiolka o objętości 50  ml ,fizyko-chemiczna stabilność roztworu folinianu wapnia po otwarciu fiolki do 28 dni w lodówce lub temperaturze pokojowej z dostępem i bez dostępu światła</t>
  </si>
  <si>
    <t>Folinian wapnia 10 mg / ml , fiolka o objętości 100  ml ,fizyko-chemiczna stabilność roztworu folinianu wapnia po otwarciu fiolki do 28 dni w lodówce lub temperaturze pokojowej z dostępem i bez dostępu światła</t>
  </si>
  <si>
    <t>5-Fluorouracyl 50 mg/ ml ; fiolka objętość  ; 20 ml ;</t>
  </si>
  <si>
    <t>5-Fluorouracyl 50 mg/ ml ; fiolka objętość  100 ml</t>
  </si>
  <si>
    <t>Bikalutamid 50 mg x 28 tabletek ( wskazania objęte refundacją)</t>
  </si>
  <si>
    <t>Kapecytabina 150 mg x 60 tabl.</t>
  </si>
  <si>
    <t>Kapecytabina 500 mg x 120 tabl.</t>
  </si>
  <si>
    <t>Cyklofosfamid 50 mg x 50 drażetek</t>
  </si>
  <si>
    <t>Methotrexate 2,5 mg x 50 tabl.</t>
  </si>
  <si>
    <t>Dakarbazyna , proszek do sporządzenia roztworu do wstrzykiwań i infuzji , 200 mg</t>
  </si>
  <si>
    <t>Acidum zoledronicum , 0,04 mg/ ml , fiolka 100 ml</t>
  </si>
  <si>
    <t>Doxorubicyna liposomalna , niepegylowana , w ilości odpowiadającej 50 mg chlorowodorku doxorubicyny, proszek i rozpuszczalnik do sporządzenia koncentratu roztworu do infuzji, opakowanie 2 zestawy a 3 fiolki</t>
  </si>
  <si>
    <t>zestaw</t>
  </si>
  <si>
    <t>Epirubicin , roztwór do wstrzykiwań lub infuzji , każdy ml zawiera 2 mg chlorowodorku epirubicyny , fiolka 5 ml</t>
  </si>
  <si>
    <t>Epirubicin , roztwór do wstrzykiwań lub infuzji , każdy ml zawiera 2 mg chlorowodorku epirubicyny , fiolka  25 ml</t>
  </si>
  <si>
    <t>Epirubicin , roztwór do wstrzykiwań lub infuzji , każdy ml zawiera 2 mg chlorowodorku epirubicyny , fiolka  50 ml</t>
  </si>
  <si>
    <t>Irinotecan , koncentrat do sporządzania roztworu do infuzji 20 mg / ml , fiolka 40  mg/ 2 ml</t>
  </si>
  <si>
    <t>Irinotecan , koncentrat do sporządzania roztworu do infuzji 20 mg / ml , fiolka 100  mg/ 5 ml</t>
  </si>
  <si>
    <t>Irinotecan , koncentrat do sporządzania roztworu do infuzji 20 mg / ml , fiolka 300  mg/ 15 ml</t>
  </si>
  <si>
    <t>Oksaliplatyna , koncentrat do sporządzania rozwtoru do infuzji , 5 mg/ ml ; fiolka 10 ml</t>
  </si>
  <si>
    <t>Oksaliplatyna , koncentrat do sporządzania rozwtoru do infuzji , 5 mg/ ml ; fiolka 20 ml</t>
  </si>
  <si>
    <t>Oksaliplatyna , koncentrat do sporządzania rozwtoru do infuzji , 5 mg/ ml ; fiolka 40 ml</t>
  </si>
  <si>
    <t>Fulwestrant , roztwór do wstrzykiwań 50 mg/ ml ( 250 mg / 5 ml ), 2 ampułkostrzykawki a 5 ml</t>
  </si>
  <si>
    <t>Produkt leczniczy w kapsułkach zawierający 250 mg liofilizowanych drożdżaków Saccharomyces boulardii x 50 kapsułek</t>
  </si>
  <si>
    <t>Citalopram 10 mg x 28 tabletek</t>
  </si>
  <si>
    <t>Citalopram 20 mg x 28 tabletek</t>
  </si>
  <si>
    <t>Jednorazowa pompa infuzyjna o wolnym przepływie, składająca się z elastomerowego balonu ,który mieści się wewnątrz sztywnego bezbarwnego pojenika wykonanego z poliizoprenu , oraz linii infuzyjnej z elementem kapilarnym i łącznikiem Luer-lock. Balon musi posiadać czytelny wskaźnik napełnienia, wymagana objętość 250ml ( maksymalna objetość 265-300 ml ).Nominalny czas dostarczania leku i czas przepływu: 1 dzień ( ok. 10,4 ml/h) , 2 dni ( ok. 5,2 ml/h)  do wyboru przez zamawiającego.</t>
  </si>
  <si>
    <t>szt.</t>
  </si>
  <si>
    <t>Woda do irygacji , objętość 3000 ml</t>
  </si>
  <si>
    <t>Część nr 5</t>
  </si>
  <si>
    <t>Część nr 6</t>
  </si>
  <si>
    <t>Oktreotyd , proszek i rozpuszczalnik do sporządzenia zawiesiny do wstrzykiwań , 30 mg ( 1 fiolka + 1 ampułkostrzykawka z rozp. 2 ml )</t>
  </si>
  <si>
    <t>Część nr 7</t>
  </si>
  <si>
    <t>Buprenorfina 30 mg w plastrze , 52,5 mcg / h ;op. x 5 plastrów</t>
  </si>
  <si>
    <t>Część nr 8</t>
  </si>
  <si>
    <t>Płyn Ringera , roztwór do infuzji , objętość 500 ml ; opakowanie z dwoma niezależnymi portami</t>
  </si>
  <si>
    <t>FORMULARZ CENOWY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</si>
</sst>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\ [$zł-415];[Red]\-#,##0.00\ [$zł-415]"/>
    <numFmt numFmtId="166" formatCode="#,##0.0000\ [$zł-415]"/>
    <numFmt numFmtId="167" formatCode="#,##0.00&quot; zł&quot;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0"/>
      <color indexed="10"/>
      <name val="Arial CE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0"/>
      <color rgb="FF000000"/>
      <name val="Arial"/>
      <family val="2"/>
    </font>
    <font>
      <b/>
      <sz val="10"/>
      <color rgb="FFFF0000"/>
      <name val="Calibri"/>
      <family val="2"/>
    </font>
    <font>
      <b/>
      <sz val="10"/>
      <color rgb="FFFF000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4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2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24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2" fontId="12" fillId="0" borderId="10" xfId="45" applyNumberFormat="1" applyFont="1" applyBorder="1" applyAlignment="1">
      <alignment horizontal="center" vertical="center" wrapText="1"/>
      <protection/>
    </xf>
    <xf numFmtId="0" fontId="13" fillId="0" borderId="11" xfId="45" applyFont="1" applyFill="1" applyBorder="1" applyAlignment="1">
      <alignment horizontal="center" vertical="center" wrapText="1"/>
      <protection/>
    </xf>
    <xf numFmtId="0" fontId="13" fillId="0" borderId="11" xfId="45" applyFont="1" applyFill="1" applyBorder="1" applyAlignment="1">
      <alignment vertical="center" wrapText="1"/>
      <protection/>
    </xf>
    <xf numFmtId="0" fontId="7" fillId="0" borderId="12" xfId="45" applyFont="1" applyBorder="1" applyAlignment="1">
      <alignment horizontal="center" vertical="center" wrapText="1"/>
      <protection/>
    </xf>
    <xf numFmtId="0" fontId="7" fillId="4" borderId="12" xfId="0" applyFont="1" applyFill="1" applyBorder="1" applyAlignment="1">
      <alignment horizontal="center" vertical="center" wrapText="1"/>
    </xf>
    <xf numFmtId="0" fontId="46" fillId="25" borderId="12" xfId="45" applyFont="1" applyFill="1" applyBorder="1" applyAlignment="1" applyProtection="1">
      <alignment horizontal="left" vertical="center" wrapText="1"/>
      <protection/>
    </xf>
    <xf numFmtId="0" fontId="12" fillId="9" borderId="12" xfId="45" applyFont="1" applyFill="1" applyBorder="1" applyAlignment="1">
      <alignment horizontal="center" vertical="center" wrapText="1"/>
      <protection/>
    </xf>
    <xf numFmtId="0" fontId="9" fillId="4" borderId="12" xfId="0" applyFont="1" applyFill="1" applyBorder="1" applyAlignment="1">
      <alignment horizontal="center" vertical="center" wrapText="1"/>
    </xf>
    <xf numFmtId="0" fontId="13" fillId="0" borderId="13" xfId="45" applyFont="1" applyFill="1" applyBorder="1" applyAlignment="1">
      <alignment horizontal="center" vertical="center" wrapText="1"/>
      <protection/>
    </xf>
    <xf numFmtId="44" fontId="1" fillId="0" borderId="12" xfId="64" applyFont="1" applyFill="1" applyBorder="1" applyAlignment="1">
      <alignment horizontal="center" vertical="center" wrapText="1"/>
    </xf>
    <xf numFmtId="2" fontId="13" fillId="2" borderId="11" xfId="45" applyNumberFormat="1" applyFont="1" applyFill="1" applyBorder="1" applyAlignment="1">
      <alignment horizontal="center" vertical="center" wrapText="1"/>
      <protection/>
    </xf>
    <xf numFmtId="44" fontId="13" fillId="2" borderId="11" xfId="45" applyNumberFormat="1" applyFont="1" applyFill="1" applyBorder="1" applyAlignment="1">
      <alignment vertical="center" wrapText="1"/>
      <protection/>
    </xf>
    <xf numFmtId="44" fontId="7" fillId="2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6" fillId="25" borderId="14" xfId="45" applyFont="1" applyFill="1" applyBorder="1" applyAlignment="1" applyProtection="1">
      <alignment horizontal="left" vertical="center" wrapText="1"/>
      <protection/>
    </xf>
    <xf numFmtId="0" fontId="7" fillId="0" borderId="14" xfId="45" applyFont="1" applyBorder="1" applyAlignment="1">
      <alignment horizontal="center" vertical="center" wrapText="1"/>
      <protection/>
    </xf>
    <xf numFmtId="0" fontId="7" fillId="4" borderId="14" xfId="0" applyFont="1" applyFill="1" applyBorder="1" applyAlignment="1">
      <alignment horizontal="center" vertical="center" wrapText="1"/>
    </xf>
    <xf numFmtId="0" fontId="12" fillId="26" borderId="12" xfId="45" applyFont="1" applyFill="1" applyBorder="1" applyAlignment="1">
      <alignment horizontal="center" vertical="center" wrapText="1"/>
      <protection/>
    </xf>
    <xf numFmtId="2" fontId="12" fillId="0" borderId="12" xfId="45" applyNumberFormat="1" applyFont="1" applyBorder="1" applyAlignment="1">
      <alignment horizontal="center" vertical="center" wrapText="1"/>
      <protection/>
    </xf>
    <xf numFmtId="0" fontId="14" fillId="26" borderId="12" xfId="45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horizontal="center" vertical="center" wrapText="1"/>
    </xf>
    <xf numFmtId="0" fontId="10" fillId="2" borderId="12" xfId="45" applyFont="1" applyFill="1" applyBorder="1" applyAlignment="1">
      <alignment horizontal="center" vertical="center" wrapText="1"/>
      <protection/>
    </xf>
    <xf numFmtId="0" fontId="47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PageLayoutView="0" workbookViewId="0" topLeftCell="A24">
      <selection activeCell="O30" sqref="O30"/>
    </sheetView>
  </sheetViews>
  <sheetFormatPr defaultColWidth="9.00390625" defaultRowHeight="12.75"/>
  <cols>
    <col min="1" max="1" width="7.00390625" style="0" customWidth="1"/>
    <col min="2" max="2" width="35.75390625" style="0" customWidth="1"/>
    <col min="3" max="3" width="32.625" style="0" customWidth="1"/>
    <col min="4" max="4" width="8.375" style="0" customWidth="1"/>
    <col min="5" max="5" width="10.75390625" style="0" customWidth="1"/>
    <col min="6" max="6" width="11.00390625" style="0" customWidth="1"/>
    <col min="7" max="7" width="12.00390625" style="0" customWidth="1"/>
    <col min="11" max="11" width="11.25390625" style="0" customWidth="1"/>
  </cols>
  <sheetData>
    <row r="1" spans="1:11" ht="15.75">
      <c r="A1" s="1"/>
      <c r="B1" s="29" t="s">
        <v>23</v>
      </c>
      <c r="C1" s="29"/>
      <c r="D1" s="29"/>
      <c r="E1" s="29"/>
      <c r="F1" s="1"/>
      <c r="G1" s="1"/>
      <c r="H1" s="1"/>
      <c r="I1" s="1"/>
      <c r="J1" s="1"/>
      <c r="K1" s="1"/>
    </row>
    <row r="2" spans="1:11" ht="12.75">
      <c r="A2" s="1"/>
      <c r="B2" s="1" t="s">
        <v>23</v>
      </c>
      <c r="C2" s="2"/>
      <c r="D2" s="1"/>
      <c r="E2" s="1"/>
      <c r="F2" s="1"/>
      <c r="G2" s="1"/>
      <c r="H2" s="1"/>
      <c r="I2" s="1"/>
      <c r="J2" s="30" t="s">
        <v>21</v>
      </c>
      <c r="K2" s="30"/>
    </row>
    <row r="3" spans="1:11" ht="21">
      <c r="A3" s="1"/>
      <c r="B3" s="2"/>
      <c r="C3" s="25" t="s">
        <v>64</v>
      </c>
      <c r="D3" s="1"/>
      <c r="E3" s="1"/>
      <c r="F3" s="1"/>
      <c r="G3" s="1"/>
      <c r="H3" s="1"/>
      <c r="I3" s="1"/>
      <c r="J3" s="18"/>
      <c r="K3" s="18"/>
    </row>
    <row r="4" spans="1:11" ht="24.75" customHeight="1">
      <c r="A4" s="1"/>
      <c r="B4" s="31" t="s">
        <v>0</v>
      </c>
      <c r="C4" s="31"/>
      <c r="D4" s="3"/>
      <c r="E4" s="3"/>
      <c r="F4" s="1"/>
      <c r="G4" s="1"/>
      <c r="H4" s="1"/>
      <c r="I4" s="1"/>
      <c r="J4" s="1"/>
      <c r="K4" s="1"/>
    </row>
    <row r="5" spans="1:11" ht="24.75" customHeight="1">
      <c r="A5" s="1"/>
      <c r="B5" s="31" t="s">
        <v>1</v>
      </c>
      <c r="C5" s="31"/>
      <c r="D5" s="3"/>
      <c r="E5" s="4"/>
      <c r="F5" s="1"/>
      <c r="G5" s="1"/>
      <c r="H5" s="1"/>
      <c r="I5" s="1"/>
      <c r="J5" s="1"/>
      <c r="K5" s="1"/>
    </row>
    <row r="6" spans="1:11" ht="60" customHeight="1">
      <c r="A6" s="1"/>
      <c r="B6" s="31" t="s">
        <v>22</v>
      </c>
      <c r="C6" s="31"/>
      <c r="D6" s="31"/>
      <c r="E6" s="31"/>
      <c r="F6" s="1"/>
      <c r="G6" s="1"/>
      <c r="H6" s="1"/>
      <c r="I6" s="1"/>
      <c r="J6" s="1"/>
      <c r="K6" s="1"/>
    </row>
    <row r="8" spans="1:11" ht="18.75">
      <c r="A8" s="26" t="s">
        <v>16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38.25">
      <c r="A9" s="11" t="s">
        <v>2</v>
      </c>
      <c r="B9" s="11" t="s">
        <v>3</v>
      </c>
      <c r="C9" s="11" t="s">
        <v>4</v>
      </c>
      <c r="D9" s="11" t="s">
        <v>5</v>
      </c>
      <c r="E9" s="11" t="s">
        <v>20</v>
      </c>
      <c r="F9" s="11" t="s">
        <v>6</v>
      </c>
      <c r="G9" s="11" t="s">
        <v>7</v>
      </c>
      <c r="H9" s="11" t="s">
        <v>8</v>
      </c>
      <c r="I9" s="11" t="s">
        <v>9</v>
      </c>
      <c r="J9" s="11" t="s">
        <v>10</v>
      </c>
      <c r="K9" s="11" t="s">
        <v>11</v>
      </c>
    </row>
    <row r="10" spans="1:11" ht="25.5">
      <c r="A10" s="8">
        <v>1</v>
      </c>
      <c r="B10" s="10" t="s">
        <v>24</v>
      </c>
      <c r="C10" s="8"/>
      <c r="D10" s="8" t="s">
        <v>25</v>
      </c>
      <c r="E10" s="9">
        <v>100</v>
      </c>
      <c r="F10" s="12"/>
      <c r="G10" s="5">
        <f>E10*F10</f>
        <v>0</v>
      </c>
      <c r="H10" s="12"/>
      <c r="I10" s="14">
        <f>G10*H10</f>
        <v>0</v>
      </c>
      <c r="J10" s="14">
        <f>F10+(F10*H10)</f>
        <v>0</v>
      </c>
      <c r="K10" s="14">
        <f>I10+G10</f>
        <v>0</v>
      </c>
    </row>
    <row r="11" spans="1:11" ht="31.5">
      <c r="A11" s="1"/>
      <c r="B11" s="27"/>
      <c r="C11" s="28"/>
      <c r="D11" s="28"/>
      <c r="E11" s="28"/>
      <c r="F11" s="13" t="s">
        <v>12</v>
      </c>
      <c r="G11" s="15">
        <f>SUM(G10:G10)</f>
        <v>0</v>
      </c>
      <c r="H11" s="7" t="s">
        <v>13</v>
      </c>
      <c r="I11" s="16">
        <f>SUM(I10:I10)</f>
        <v>0</v>
      </c>
      <c r="J11" s="6" t="s">
        <v>14</v>
      </c>
      <c r="K11" s="17">
        <f>SUM(K10:K10)</f>
        <v>0</v>
      </c>
    </row>
    <row r="13" spans="1:11" ht="18.75">
      <c r="A13" s="26" t="s">
        <v>17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38.25">
      <c r="A14" s="11" t="s">
        <v>2</v>
      </c>
      <c r="B14" s="11" t="s">
        <v>3</v>
      </c>
      <c r="C14" s="11" t="s">
        <v>4</v>
      </c>
      <c r="D14" s="11" t="s">
        <v>5</v>
      </c>
      <c r="E14" s="11" t="s">
        <v>20</v>
      </c>
      <c r="F14" s="11" t="s">
        <v>6</v>
      </c>
      <c r="G14" s="11" t="s">
        <v>7</v>
      </c>
      <c r="H14" s="11" t="s">
        <v>8</v>
      </c>
      <c r="I14" s="11" t="s">
        <v>9</v>
      </c>
      <c r="J14" s="11" t="s">
        <v>10</v>
      </c>
      <c r="K14" s="11" t="s">
        <v>11</v>
      </c>
    </row>
    <row r="15" spans="1:11" ht="25.5">
      <c r="A15" s="8">
        <v>1</v>
      </c>
      <c r="B15" s="10" t="s">
        <v>26</v>
      </c>
      <c r="C15" s="8"/>
      <c r="D15" s="8" t="s">
        <v>25</v>
      </c>
      <c r="E15" s="9">
        <v>20</v>
      </c>
      <c r="F15" s="12"/>
      <c r="G15" s="5">
        <f>E15*F15</f>
        <v>0</v>
      </c>
      <c r="H15" s="12"/>
      <c r="I15" s="14">
        <f>G15*H15</f>
        <v>0</v>
      </c>
      <c r="J15" s="14">
        <f>F15+(F15*H15)</f>
        <v>0</v>
      </c>
      <c r="K15" s="14">
        <f>I15+G15</f>
        <v>0</v>
      </c>
    </row>
    <row r="16" spans="1:11" ht="31.5">
      <c r="A16" s="1"/>
      <c r="B16" s="27"/>
      <c r="C16" s="28"/>
      <c r="D16" s="28"/>
      <c r="E16" s="28"/>
      <c r="F16" s="13" t="s">
        <v>12</v>
      </c>
      <c r="G16" s="15">
        <f>SUM(G15:G15)</f>
        <v>0</v>
      </c>
      <c r="H16" s="7" t="s">
        <v>13</v>
      </c>
      <c r="I16" s="16">
        <f>SUM(I15:I15)</f>
        <v>0</v>
      </c>
      <c r="J16" s="6" t="s">
        <v>14</v>
      </c>
      <c r="K16" s="17">
        <f>SUM(K15:K15)</f>
        <v>0</v>
      </c>
    </row>
    <row r="18" spans="1:11" ht="18.75">
      <c r="A18" s="26" t="s">
        <v>18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38.25">
      <c r="A19" s="11" t="s">
        <v>2</v>
      </c>
      <c r="B19" s="11" t="s">
        <v>3</v>
      </c>
      <c r="C19" s="11" t="s">
        <v>4</v>
      </c>
      <c r="D19" s="11" t="s">
        <v>5</v>
      </c>
      <c r="E19" s="11" t="s">
        <v>20</v>
      </c>
      <c r="F19" s="11" t="s">
        <v>6</v>
      </c>
      <c r="G19" s="11" t="s">
        <v>7</v>
      </c>
      <c r="H19" s="11" t="s">
        <v>8</v>
      </c>
      <c r="I19" s="11" t="s">
        <v>9</v>
      </c>
      <c r="J19" s="11" t="s">
        <v>10</v>
      </c>
      <c r="K19" s="11" t="s">
        <v>11</v>
      </c>
    </row>
    <row r="20" spans="1:11" ht="76.5">
      <c r="A20" s="22">
        <v>1</v>
      </c>
      <c r="B20" s="24" t="s">
        <v>27</v>
      </c>
      <c r="C20" s="22"/>
      <c r="D20" s="22" t="s">
        <v>15</v>
      </c>
      <c r="E20" s="22">
        <v>250</v>
      </c>
      <c r="F20" s="22"/>
      <c r="G20" s="23">
        <f>E20*F20</f>
        <v>0</v>
      </c>
      <c r="H20" s="22"/>
      <c r="I20" s="14">
        <f>G20*H20</f>
        <v>0</v>
      </c>
      <c r="J20" s="14">
        <f>F20+(F20*H20)</f>
        <v>0</v>
      </c>
      <c r="K20" s="14">
        <f>I20+G20</f>
        <v>0</v>
      </c>
    </row>
    <row r="21" spans="1:11" ht="76.5">
      <c r="A21" s="22">
        <v>2</v>
      </c>
      <c r="B21" s="24" t="s">
        <v>28</v>
      </c>
      <c r="C21" s="22"/>
      <c r="D21" s="22" t="s">
        <v>15</v>
      </c>
      <c r="E21" s="22">
        <v>100</v>
      </c>
      <c r="F21" s="22"/>
      <c r="G21" s="23">
        <f aca="true" t="shared" si="0" ref="G21:G42">E21*F21</f>
        <v>0</v>
      </c>
      <c r="H21" s="22"/>
      <c r="I21" s="14">
        <f aca="true" t="shared" si="1" ref="I21:I42">G21*H21</f>
        <v>0</v>
      </c>
      <c r="J21" s="14">
        <f aca="true" t="shared" si="2" ref="J21:J42">F21+(F21*H21)</f>
        <v>0</v>
      </c>
      <c r="K21" s="14">
        <f aca="true" t="shared" si="3" ref="K21:K42">I21+G21</f>
        <v>0</v>
      </c>
    </row>
    <row r="22" spans="1:11" ht="76.5">
      <c r="A22" s="22">
        <v>3</v>
      </c>
      <c r="B22" s="24" t="s">
        <v>29</v>
      </c>
      <c r="C22" s="22"/>
      <c r="D22" s="22" t="s">
        <v>15</v>
      </c>
      <c r="E22" s="22">
        <v>150</v>
      </c>
      <c r="F22" s="22"/>
      <c r="G22" s="23">
        <f t="shared" si="0"/>
        <v>0</v>
      </c>
      <c r="H22" s="22"/>
      <c r="I22" s="14">
        <f t="shared" si="1"/>
        <v>0</v>
      </c>
      <c r="J22" s="14">
        <f t="shared" si="2"/>
        <v>0</v>
      </c>
      <c r="K22" s="14">
        <f t="shared" si="3"/>
        <v>0</v>
      </c>
    </row>
    <row r="23" spans="1:11" ht="25.5">
      <c r="A23" s="22">
        <v>4</v>
      </c>
      <c r="B23" s="24" t="s">
        <v>30</v>
      </c>
      <c r="C23" s="22"/>
      <c r="D23" s="22" t="s">
        <v>15</v>
      </c>
      <c r="E23" s="22">
        <v>780</v>
      </c>
      <c r="F23" s="22"/>
      <c r="G23" s="23">
        <f t="shared" si="0"/>
        <v>0</v>
      </c>
      <c r="H23" s="22"/>
      <c r="I23" s="14">
        <f t="shared" si="1"/>
        <v>0</v>
      </c>
      <c r="J23" s="14">
        <f t="shared" si="2"/>
        <v>0</v>
      </c>
      <c r="K23" s="14">
        <f t="shared" si="3"/>
        <v>0</v>
      </c>
    </row>
    <row r="24" spans="1:11" ht="25.5">
      <c r="A24" s="22">
        <v>5</v>
      </c>
      <c r="B24" s="24" t="s">
        <v>31</v>
      </c>
      <c r="C24" s="22"/>
      <c r="D24" s="22" t="s">
        <v>15</v>
      </c>
      <c r="E24" s="22">
        <v>200</v>
      </c>
      <c r="F24" s="22"/>
      <c r="G24" s="23">
        <f t="shared" si="0"/>
        <v>0</v>
      </c>
      <c r="H24" s="22"/>
      <c r="I24" s="14">
        <f t="shared" si="1"/>
        <v>0</v>
      </c>
      <c r="J24" s="14">
        <f t="shared" si="2"/>
        <v>0</v>
      </c>
      <c r="K24" s="14">
        <f t="shared" si="3"/>
        <v>0</v>
      </c>
    </row>
    <row r="25" spans="1:11" ht="25.5">
      <c r="A25" s="22">
        <v>6</v>
      </c>
      <c r="B25" s="24" t="s">
        <v>32</v>
      </c>
      <c r="C25" s="22"/>
      <c r="D25" s="22" t="s">
        <v>25</v>
      </c>
      <c r="E25" s="22">
        <v>18</v>
      </c>
      <c r="F25" s="22"/>
      <c r="G25" s="23">
        <f t="shared" si="0"/>
        <v>0</v>
      </c>
      <c r="H25" s="22"/>
      <c r="I25" s="14">
        <f t="shared" si="1"/>
        <v>0</v>
      </c>
      <c r="J25" s="14">
        <f t="shared" si="2"/>
        <v>0</v>
      </c>
      <c r="K25" s="14">
        <f t="shared" si="3"/>
        <v>0</v>
      </c>
    </row>
    <row r="26" spans="1:11" ht="12.75">
      <c r="A26" s="22">
        <v>7</v>
      </c>
      <c r="B26" s="24" t="s">
        <v>33</v>
      </c>
      <c r="C26" s="22"/>
      <c r="D26" s="22" t="s">
        <v>25</v>
      </c>
      <c r="E26" s="22">
        <v>60</v>
      </c>
      <c r="F26" s="22"/>
      <c r="G26" s="23">
        <f t="shared" si="0"/>
        <v>0</v>
      </c>
      <c r="H26" s="22"/>
      <c r="I26" s="14">
        <f t="shared" si="1"/>
        <v>0</v>
      </c>
      <c r="J26" s="14">
        <f t="shared" si="2"/>
        <v>0</v>
      </c>
      <c r="K26" s="14">
        <f t="shared" si="3"/>
        <v>0</v>
      </c>
    </row>
    <row r="27" spans="1:11" ht="12.75">
      <c r="A27" s="22">
        <v>8</v>
      </c>
      <c r="B27" s="24" t="s">
        <v>34</v>
      </c>
      <c r="C27" s="22"/>
      <c r="D27" s="22" t="s">
        <v>25</v>
      </c>
      <c r="E27" s="22">
        <v>108</v>
      </c>
      <c r="F27" s="22"/>
      <c r="G27" s="23">
        <f t="shared" si="0"/>
        <v>0</v>
      </c>
      <c r="H27" s="22"/>
      <c r="I27" s="14">
        <f t="shared" si="1"/>
        <v>0</v>
      </c>
      <c r="J27" s="14">
        <f t="shared" si="2"/>
        <v>0</v>
      </c>
      <c r="K27" s="14">
        <f t="shared" si="3"/>
        <v>0</v>
      </c>
    </row>
    <row r="28" spans="1:11" ht="12.75">
      <c r="A28" s="22">
        <v>9</v>
      </c>
      <c r="B28" s="24" t="s">
        <v>35</v>
      </c>
      <c r="C28" s="22"/>
      <c r="D28" s="22" t="s">
        <v>25</v>
      </c>
      <c r="E28" s="22">
        <v>12</v>
      </c>
      <c r="F28" s="22"/>
      <c r="G28" s="23">
        <f t="shared" si="0"/>
        <v>0</v>
      </c>
      <c r="H28" s="22"/>
      <c r="I28" s="14">
        <f t="shared" si="1"/>
        <v>0</v>
      </c>
      <c r="J28" s="14">
        <f t="shared" si="2"/>
        <v>0</v>
      </c>
      <c r="K28" s="14">
        <f t="shared" si="3"/>
        <v>0</v>
      </c>
    </row>
    <row r="29" spans="1:11" ht="12.75">
      <c r="A29" s="22">
        <v>10</v>
      </c>
      <c r="B29" s="24" t="s">
        <v>36</v>
      </c>
      <c r="C29" s="22"/>
      <c r="D29" s="22" t="s">
        <v>25</v>
      </c>
      <c r="E29" s="22">
        <v>3</v>
      </c>
      <c r="F29" s="22"/>
      <c r="G29" s="23">
        <f t="shared" si="0"/>
        <v>0</v>
      </c>
      <c r="H29" s="22"/>
      <c r="I29" s="14">
        <f t="shared" si="1"/>
        <v>0</v>
      </c>
      <c r="J29" s="14">
        <f t="shared" si="2"/>
        <v>0</v>
      </c>
      <c r="K29" s="14">
        <f t="shared" si="3"/>
        <v>0</v>
      </c>
    </row>
    <row r="30" spans="1:11" ht="25.5">
      <c r="A30" s="22">
        <v>11</v>
      </c>
      <c r="B30" s="24" t="s">
        <v>37</v>
      </c>
      <c r="C30" s="22"/>
      <c r="D30" s="22" t="s">
        <v>15</v>
      </c>
      <c r="E30" s="22">
        <v>5</v>
      </c>
      <c r="F30" s="22"/>
      <c r="G30" s="23">
        <f t="shared" si="0"/>
        <v>0</v>
      </c>
      <c r="H30" s="22"/>
      <c r="I30" s="14">
        <f t="shared" si="1"/>
        <v>0</v>
      </c>
      <c r="J30" s="14">
        <f t="shared" si="2"/>
        <v>0</v>
      </c>
      <c r="K30" s="14">
        <f t="shared" si="3"/>
        <v>0</v>
      </c>
    </row>
    <row r="31" spans="1:11" ht="25.5">
      <c r="A31" s="22">
        <v>12</v>
      </c>
      <c r="B31" s="24" t="s">
        <v>38</v>
      </c>
      <c r="C31" s="22"/>
      <c r="D31" s="22" t="s">
        <v>15</v>
      </c>
      <c r="E31" s="22">
        <v>180</v>
      </c>
      <c r="F31" s="22"/>
      <c r="G31" s="23">
        <f t="shared" si="0"/>
        <v>0</v>
      </c>
      <c r="H31" s="22"/>
      <c r="I31" s="14">
        <f t="shared" si="1"/>
        <v>0</v>
      </c>
      <c r="J31" s="14">
        <f t="shared" si="2"/>
        <v>0</v>
      </c>
      <c r="K31" s="14">
        <f t="shared" si="3"/>
        <v>0</v>
      </c>
    </row>
    <row r="32" spans="1:11" ht="76.5">
      <c r="A32" s="22">
        <v>13</v>
      </c>
      <c r="B32" s="24" t="s">
        <v>39</v>
      </c>
      <c r="C32" s="22"/>
      <c r="D32" s="22" t="s">
        <v>40</v>
      </c>
      <c r="E32" s="22">
        <v>6</v>
      </c>
      <c r="F32" s="22"/>
      <c r="G32" s="23">
        <f t="shared" si="0"/>
        <v>0</v>
      </c>
      <c r="H32" s="22"/>
      <c r="I32" s="14">
        <f t="shared" si="1"/>
        <v>0</v>
      </c>
      <c r="J32" s="14">
        <f t="shared" si="2"/>
        <v>0</v>
      </c>
      <c r="K32" s="14">
        <f t="shared" si="3"/>
        <v>0</v>
      </c>
    </row>
    <row r="33" spans="1:11" ht="38.25">
      <c r="A33" s="22">
        <v>14</v>
      </c>
      <c r="B33" s="24" t="s">
        <v>41</v>
      </c>
      <c r="C33" s="22"/>
      <c r="D33" s="22" t="s">
        <v>15</v>
      </c>
      <c r="E33" s="22">
        <v>50</v>
      </c>
      <c r="F33" s="22"/>
      <c r="G33" s="23">
        <f t="shared" si="0"/>
        <v>0</v>
      </c>
      <c r="H33" s="22"/>
      <c r="I33" s="14">
        <f t="shared" si="1"/>
        <v>0</v>
      </c>
      <c r="J33" s="14">
        <f t="shared" si="2"/>
        <v>0</v>
      </c>
      <c r="K33" s="14">
        <f t="shared" si="3"/>
        <v>0</v>
      </c>
    </row>
    <row r="34" spans="1:11" ht="38.25">
      <c r="A34" s="22">
        <v>15</v>
      </c>
      <c r="B34" s="24" t="s">
        <v>42</v>
      </c>
      <c r="C34" s="22"/>
      <c r="D34" s="22" t="s">
        <v>15</v>
      </c>
      <c r="E34" s="22">
        <v>30</v>
      </c>
      <c r="F34" s="22"/>
      <c r="G34" s="23">
        <f t="shared" si="0"/>
        <v>0</v>
      </c>
      <c r="H34" s="22"/>
      <c r="I34" s="14">
        <f t="shared" si="1"/>
        <v>0</v>
      </c>
      <c r="J34" s="14">
        <f t="shared" si="2"/>
        <v>0</v>
      </c>
      <c r="K34" s="14">
        <f t="shared" si="3"/>
        <v>0</v>
      </c>
    </row>
    <row r="35" spans="1:11" ht="38.25">
      <c r="A35" s="22">
        <v>16</v>
      </c>
      <c r="B35" s="24" t="s">
        <v>43</v>
      </c>
      <c r="C35" s="22"/>
      <c r="D35" s="22" t="s">
        <v>15</v>
      </c>
      <c r="E35" s="22">
        <v>10</v>
      </c>
      <c r="F35" s="22"/>
      <c r="G35" s="23">
        <f t="shared" si="0"/>
        <v>0</v>
      </c>
      <c r="H35" s="22"/>
      <c r="I35" s="14">
        <f t="shared" si="1"/>
        <v>0</v>
      </c>
      <c r="J35" s="14">
        <f t="shared" si="2"/>
        <v>0</v>
      </c>
      <c r="K35" s="14">
        <f t="shared" si="3"/>
        <v>0</v>
      </c>
    </row>
    <row r="36" spans="1:11" ht="38.25">
      <c r="A36" s="22">
        <v>17</v>
      </c>
      <c r="B36" s="24" t="s">
        <v>44</v>
      </c>
      <c r="C36" s="22"/>
      <c r="D36" s="22" t="s">
        <v>15</v>
      </c>
      <c r="E36" s="22">
        <v>50</v>
      </c>
      <c r="F36" s="22"/>
      <c r="G36" s="23">
        <f t="shared" si="0"/>
        <v>0</v>
      </c>
      <c r="H36" s="22"/>
      <c r="I36" s="14">
        <f t="shared" si="1"/>
        <v>0</v>
      </c>
      <c r="J36" s="14">
        <f t="shared" si="2"/>
        <v>0</v>
      </c>
      <c r="K36" s="14">
        <f t="shared" si="3"/>
        <v>0</v>
      </c>
    </row>
    <row r="37" spans="1:11" ht="38.25">
      <c r="A37" s="22">
        <v>18</v>
      </c>
      <c r="B37" s="24" t="s">
        <v>45</v>
      </c>
      <c r="C37" s="22"/>
      <c r="D37" s="22" t="s">
        <v>15</v>
      </c>
      <c r="E37" s="22">
        <v>100</v>
      </c>
      <c r="F37" s="22"/>
      <c r="G37" s="23">
        <f t="shared" si="0"/>
        <v>0</v>
      </c>
      <c r="H37" s="22"/>
      <c r="I37" s="14">
        <f t="shared" si="1"/>
        <v>0</v>
      </c>
      <c r="J37" s="14">
        <f t="shared" si="2"/>
        <v>0</v>
      </c>
      <c r="K37" s="14">
        <f t="shared" si="3"/>
        <v>0</v>
      </c>
    </row>
    <row r="38" spans="1:11" ht="38.25">
      <c r="A38" s="22">
        <v>19</v>
      </c>
      <c r="B38" s="24" t="s">
        <v>46</v>
      </c>
      <c r="C38" s="22"/>
      <c r="D38" s="22" t="s">
        <v>15</v>
      </c>
      <c r="E38" s="22">
        <v>35</v>
      </c>
      <c r="F38" s="22"/>
      <c r="G38" s="23">
        <f t="shared" si="0"/>
        <v>0</v>
      </c>
      <c r="H38" s="22"/>
      <c r="I38" s="14">
        <f t="shared" si="1"/>
        <v>0</v>
      </c>
      <c r="J38" s="14">
        <f t="shared" si="2"/>
        <v>0</v>
      </c>
      <c r="K38" s="14">
        <f t="shared" si="3"/>
        <v>0</v>
      </c>
    </row>
    <row r="39" spans="1:11" ht="38.25">
      <c r="A39" s="22">
        <v>20</v>
      </c>
      <c r="B39" s="24" t="s">
        <v>47</v>
      </c>
      <c r="C39" s="22"/>
      <c r="D39" s="22" t="s">
        <v>15</v>
      </c>
      <c r="E39" s="22">
        <v>75</v>
      </c>
      <c r="F39" s="22"/>
      <c r="G39" s="23">
        <f t="shared" si="0"/>
        <v>0</v>
      </c>
      <c r="H39" s="22"/>
      <c r="I39" s="14">
        <f t="shared" si="1"/>
        <v>0</v>
      </c>
      <c r="J39" s="14">
        <f t="shared" si="2"/>
        <v>0</v>
      </c>
      <c r="K39" s="14">
        <f t="shared" si="3"/>
        <v>0</v>
      </c>
    </row>
    <row r="40" spans="1:11" ht="38.25">
      <c r="A40" s="22">
        <v>21</v>
      </c>
      <c r="B40" s="24" t="s">
        <v>48</v>
      </c>
      <c r="C40" s="22"/>
      <c r="D40" s="22" t="s">
        <v>15</v>
      </c>
      <c r="E40" s="22">
        <v>125</v>
      </c>
      <c r="F40" s="22"/>
      <c r="G40" s="23">
        <f t="shared" si="0"/>
        <v>0</v>
      </c>
      <c r="H40" s="22"/>
      <c r="I40" s="14">
        <f t="shared" si="1"/>
        <v>0</v>
      </c>
      <c r="J40" s="14">
        <f t="shared" si="2"/>
        <v>0</v>
      </c>
      <c r="K40" s="14">
        <f t="shared" si="3"/>
        <v>0</v>
      </c>
    </row>
    <row r="41" spans="1:11" ht="38.25">
      <c r="A41" s="22">
        <v>22</v>
      </c>
      <c r="B41" s="24" t="s">
        <v>49</v>
      </c>
      <c r="C41" s="22"/>
      <c r="D41" s="22" t="s">
        <v>15</v>
      </c>
      <c r="E41" s="22">
        <v>60</v>
      </c>
      <c r="F41" s="22"/>
      <c r="G41" s="23">
        <f t="shared" si="0"/>
        <v>0</v>
      </c>
      <c r="H41" s="22"/>
      <c r="I41" s="14">
        <f t="shared" si="1"/>
        <v>0</v>
      </c>
      <c r="J41" s="14">
        <f t="shared" si="2"/>
        <v>0</v>
      </c>
      <c r="K41" s="14">
        <f t="shared" si="3"/>
        <v>0</v>
      </c>
    </row>
    <row r="42" spans="1:11" ht="38.25">
      <c r="A42" s="22">
        <v>23</v>
      </c>
      <c r="B42" s="24" t="s">
        <v>50</v>
      </c>
      <c r="C42" s="22"/>
      <c r="D42" s="22" t="s">
        <v>25</v>
      </c>
      <c r="E42" s="22">
        <v>78</v>
      </c>
      <c r="F42" s="22"/>
      <c r="G42" s="23">
        <f t="shared" si="0"/>
        <v>0</v>
      </c>
      <c r="H42" s="22"/>
      <c r="I42" s="14">
        <f t="shared" si="1"/>
        <v>0</v>
      </c>
      <c r="J42" s="14">
        <f t="shared" si="2"/>
        <v>0</v>
      </c>
      <c r="K42" s="14">
        <f t="shared" si="3"/>
        <v>0</v>
      </c>
    </row>
    <row r="43" spans="1:11" ht="51">
      <c r="A43" s="22">
        <v>24</v>
      </c>
      <c r="B43" s="10" t="s">
        <v>51</v>
      </c>
      <c r="C43" s="8"/>
      <c r="D43" s="8" t="s">
        <v>25</v>
      </c>
      <c r="E43" s="9">
        <v>30</v>
      </c>
      <c r="F43" s="12"/>
      <c r="G43" s="23">
        <f>E43*F43</f>
        <v>0</v>
      </c>
      <c r="H43" s="12"/>
      <c r="I43" s="14">
        <f>G43*H43</f>
        <v>0</v>
      </c>
      <c r="J43" s="14">
        <f>F43+(F43*H43)</f>
        <v>0</v>
      </c>
      <c r="K43" s="14">
        <f>I43+G43</f>
        <v>0</v>
      </c>
    </row>
    <row r="44" spans="1:11" ht="12.75">
      <c r="A44" s="22">
        <v>25</v>
      </c>
      <c r="B44" s="19" t="s">
        <v>52</v>
      </c>
      <c r="C44" s="20"/>
      <c r="D44" s="20" t="s">
        <v>25</v>
      </c>
      <c r="E44" s="21">
        <v>10</v>
      </c>
      <c r="F44" s="12"/>
      <c r="G44" s="23">
        <f>E44*F44</f>
        <v>0</v>
      </c>
      <c r="H44" s="12"/>
      <c r="I44" s="14">
        <f>G44*H44</f>
        <v>0</v>
      </c>
      <c r="J44" s="14"/>
      <c r="K44" s="14">
        <f>I44+G44</f>
        <v>0</v>
      </c>
    </row>
    <row r="45" spans="1:11" ht="12.75">
      <c r="A45" s="22">
        <v>26</v>
      </c>
      <c r="B45" s="19" t="s">
        <v>53</v>
      </c>
      <c r="C45" s="20"/>
      <c r="D45" s="20" t="s">
        <v>25</v>
      </c>
      <c r="E45" s="21">
        <v>10</v>
      </c>
      <c r="F45" s="12"/>
      <c r="G45" s="23">
        <f>E45*F45</f>
        <v>0</v>
      </c>
      <c r="H45" s="12"/>
      <c r="I45" s="14">
        <f>G45*H45</f>
        <v>0</v>
      </c>
      <c r="J45" s="14"/>
      <c r="K45" s="14">
        <f>I45+G45</f>
        <v>0</v>
      </c>
    </row>
    <row r="46" spans="1:11" ht="31.5">
      <c r="A46" s="1"/>
      <c r="B46" s="27"/>
      <c r="C46" s="28"/>
      <c r="D46" s="28"/>
      <c r="E46" s="28"/>
      <c r="F46" s="13" t="s">
        <v>12</v>
      </c>
      <c r="G46" s="15">
        <f>SUM(G20:G45)</f>
        <v>0</v>
      </c>
      <c r="H46" s="7" t="s">
        <v>13</v>
      </c>
      <c r="I46" s="16">
        <f>SUM(I20:I45)</f>
        <v>0</v>
      </c>
      <c r="J46" s="6" t="s">
        <v>14</v>
      </c>
      <c r="K46" s="17">
        <f>SUM(K20:K45)</f>
        <v>0</v>
      </c>
    </row>
    <row r="48" spans="1:11" ht="18.75">
      <c r="A48" s="26" t="s">
        <v>19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38.25">
      <c r="A49" s="11" t="s">
        <v>2</v>
      </c>
      <c r="B49" s="11" t="s">
        <v>3</v>
      </c>
      <c r="C49" s="11" t="s">
        <v>4</v>
      </c>
      <c r="D49" s="11" t="s">
        <v>5</v>
      </c>
      <c r="E49" s="11" t="s">
        <v>20</v>
      </c>
      <c r="F49" s="11" t="s">
        <v>6</v>
      </c>
      <c r="G49" s="11" t="s">
        <v>7</v>
      </c>
      <c r="H49" s="11" t="s">
        <v>8</v>
      </c>
      <c r="I49" s="11" t="s">
        <v>9</v>
      </c>
      <c r="J49" s="11" t="s">
        <v>10</v>
      </c>
      <c r="K49" s="11" t="s">
        <v>11</v>
      </c>
    </row>
    <row r="50" spans="1:11" ht="178.5">
      <c r="A50" s="8">
        <v>1</v>
      </c>
      <c r="B50" s="10" t="s">
        <v>54</v>
      </c>
      <c r="C50" s="8"/>
      <c r="D50" s="8" t="s">
        <v>55</v>
      </c>
      <c r="E50" s="9">
        <v>270</v>
      </c>
      <c r="F50" s="12"/>
      <c r="G50" s="5">
        <f>E50*F50</f>
        <v>0</v>
      </c>
      <c r="H50" s="12"/>
      <c r="I50" s="14">
        <f>G50*H50</f>
        <v>0</v>
      </c>
      <c r="J50" s="14">
        <f>F50+(F50*H50)</f>
        <v>0</v>
      </c>
      <c r="K50" s="14">
        <f>I50+G50</f>
        <v>0</v>
      </c>
    </row>
    <row r="51" spans="1:11" ht="31.5">
      <c r="A51" s="1"/>
      <c r="B51" s="27"/>
      <c r="C51" s="28"/>
      <c r="D51" s="28"/>
      <c r="E51" s="28"/>
      <c r="F51" s="13" t="s">
        <v>12</v>
      </c>
      <c r="G51" s="15">
        <f>SUM(G50:G50)</f>
        <v>0</v>
      </c>
      <c r="H51" s="7" t="s">
        <v>13</v>
      </c>
      <c r="I51" s="16">
        <f>SUM(I50:I50)</f>
        <v>0</v>
      </c>
      <c r="J51" s="6" t="s">
        <v>14</v>
      </c>
      <c r="K51" s="17">
        <f>SUM(K50:K50)</f>
        <v>0</v>
      </c>
    </row>
    <row r="53" spans="1:11" ht="18.75">
      <c r="A53" s="26" t="s">
        <v>57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38.25">
      <c r="A54" s="11" t="s">
        <v>2</v>
      </c>
      <c r="B54" s="11" t="s">
        <v>3</v>
      </c>
      <c r="C54" s="11" t="s">
        <v>4</v>
      </c>
      <c r="D54" s="11" t="s">
        <v>5</v>
      </c>
      <c r="E54" s="11" t="s">
        <v>20</v>
      </c>
      <c r="F54" s="11" t="s">
        <v>6</v>
      </c>
      <c r="G54" s="11" t="s">
        <v>7</v>
      </c>
      <c r="H54" s="11" t="s">
        <v>8</v>
      </c>
      <c r="I54" s="11" t="s">
        <v>9</v>
      </c>
      <c r="J54" s="11" t="s">
        <v>10</v>
      </c>
      <c r="K54" s="11" t="s">
        <v>11</v>
      </c>
    </row>
    <row r="55" spans="1:11" ht="12.75">
      <c r="A55" s="8">
        <v>1</v>
      </c>
      <c r="B55" s="10" t="s">
        <v>56</v>
      </c>
      <c r="C55" s="8"/>
      <c r="D55" s="8" t="s">
        <v>55</v>
      </c>
      <c r="E55" s="9">
        <v>100</v>
      </c>
      <c r="F55" s="12"/>
      <c r="G55" s="5">
        <f>E55*F55</f>
        <v>0</v>
      </c>
      <c r="H55" s="12"/>
      <c r="I55" s="14">
        <f>G55*H55</f>
        <v>0</v>
      </c>
      <c r="J55" s="14">
        <f>F55+(F55*H55)</f>
        <v>0</v>
      </c>
      <c r="K55" s="14">
        <f>I55+G55</f>
        <v>0</v>
      </c>
    </row>
    <row r="56" spans="1:11" ht="31.5">
      <c r="A56" s="1"/>
      <c r="B56" s="27"/>
      <c r="C56" s="28"/>
      <c r="D56" s="28"/>
      <c r="E56" s="28"/>
      <c r="F56" s="13" t="s">
        <v>12</v>
      </c>
      <c r="G56" s="15">
        <f>SUM(G55:G55)</f>
        <v>0</v>
      </c>
      <c r="H56" s="7" t="s">
        <v>13</v>
      </c>
      <c r="I56" s="16">
        <f>SUM(I55:I55)</f>
        <v>0</v>
      </c>
      <c r="J56" s="6" t="s">
        <v>14</v>
      </c>
      <c r="K56" s="17">
        <f>SUM(K55:K55)</f>
        <v>0</v>
      </c>
    </row>
    <row r="58" spans="1:11" ht="18.75">
      <c r="A58" s="26" t="s">
        <v>58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38.25">
      <c r="A59" s="11" t="s">
        <v>2</v>
      </c>
      <c r="B59" s="11" t="s">
        <v>3</v>
      </c>
      <c r="C59" s="11" t="s">
        <v>4</v>
      </c>
      <c r="D59" s="11" t="s">
        <v>5</v>
      </c>
      <c r="E59" s="11" t="s">
        <v>20</v>
      </c>
      <c r="F59" s="11" t="s">
        <v>6</v>
      </c>
      <c r="G59" s="11" t="s">
        <v>7</v>
      </c>
      <c r="H59" s="11" t="s">
        <v>8</v>
      </c>
      <c r="I59" s="11" t="s">
        <v>9</v>
      </c>
      <c r="J59" s="11" t="s">
        <v>10</v>
      </c>
      <c r="K59" s="11" t="s">
        <v>11</v>
      </c>
    </row>
    <row r="60" spans="1:11" ht="51">
      <c r="A60" s="8">
        <v>1</v>
      </c>
      <c r="B60" s="10" t="s">
        <v>59</v>
      </c>
      <c r="C60" s="8"/>
      <c r="D60" s="8" t="s">
        <v>25</v>
      </c>
      <c r="E60" s="9">
        <v>6</v>
      </c>
      <c r="F60" s="12"/>
      <c r="G60" s="5">
        <f>E60*F60</f>
        <v>0</v>
      </c>
      <c r="H60" s="12"/>
      <c r="I60" s="14">
        <f>G60*H60</f>
        <v>0</v>
      </c>
      <c r="J60" s="14">
        <f>F60+(F60*H60)</f>
        <v>0</v>
      </c>
      <c r="K60" s="14">
        <f>I60+G60</f>
        <v>0</v>
      </c>
    </row>
    <row r="61" spans="1:11" ht="31.5">
      <c r="A61" s="1"/>
      <c r="B61" s="27"/>
      <c r="C61" s="28"/>
      <c r="D61" s="28"/>
      <c r="E61" s="28"/>
      <c r="F61" s="13" t="s">
        <v>12</v>
      </c>
      <c r="G61" s="15">
        <f>SUM(G60:G60)</f>
        <v>0</v>
      </c>
      <c r="H61" s="7" t="s">
        <v>13</v>
      </c>
      <c r="I61" s="16">
        <f>SUM(I60:I60)</f>
        <v>0</v>
      </c>
      <c r="J61" s="6" t="s">
        <v>14</v>
      </c>
      <c r="K61" s="17">
        <f>SUM(K60:K60)</f>
        <v>0</v>
      </c>
    </row>
    <row r="63" spans="1:11" ht="18.75">
      <c r="A63" s="26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38.25">
      <c r="A64" s="11" t="s">
        <v>2</v>
      </c>
      <c r="B64" s="11" t="s">
        <v>3</v>
      </c>
      <c r="C64" s="11" t="s">
        <v>4</v>
      </c>
      <c r="D64" s="11" t="s">
        <v>5</v>
      </c>
      <c r="E64" s="11" t="s">
        <v>20</v>
      </c>
      <c r="F64" s="11" t="s">
        <v>6</v>
      </c>
      <c r="G64" s="11" t="s">
        <v>7</v>
      </c>
      <c r="H64" s="11" t="s">
        <v>8</v>
      </c>
      <c r="I64" s="11" t="s">
        <v>9</v>
      </c>
      <c r="J64" s="11" t="s">
        <v>10</v>
      </c>
      <c r="K64" s="11" t="s">
        <v>11</v>
      </c>
    </row>
    <row r="65" spans="1:11" ht="25.5">
      <c r="A65" s="8">
        <v>1</v>
      </c>
      <c r="B65" s="10" t="s">
        <v>61</v>
      </c>
      <c r="C65" s="8"/>
      <c r="D65" s="8" t="s">
        <v>25</v>
      </c>
      <c r="E65" s="9">
        <v>35</v>
      </c>
      <c r="F65" s="12"/>
      <c r="G65" s="5">
        <f>E65*F65</f>
        <v>0</v>
      </c>
      <c r="H65" s="12"/>
      <c r="I65" s="14">
        <f>G65*H65</f>
        <v>0</v>
      </c>
      <c r="J65" s="14">
        <f>F65+(F65*H65)</f>
        <v>0</v>
      </c>
      <c r="K65" s="14">
        <f>I65+G65</f>
        <v>0</v>
      </c>
    </row>
    <row r="66" spans="1:11" ht="31.5">
      <c r="A66" s="1"/>
      <c r="B66" s="27"/>
      <c r="C66" s="28"/>
      <c r="D66" s="28"/>
      <c r="E66" s="28"/>
      <c r="F66" s="13" t="s">
        <v>12</v>
      </c>
      <c r="G66" s="15">
        <f>SUM(G65:G65)</f>
        <v>0</v>
      </c>
      <c r="H66" s="7" t="s">
        <v>13</v>
      </c>
      <c r="I66" s="16">
        <f>SUM(I65:I65)</f>
        <v>0</v>
      </c>
      <c r="J66" s="6" t="s">
        <v>14</v>
      </c>
      <c r="K66" s="17">
        <f>SUM(K65:K65)</f>
        <v>0</v>
      </c>
    </row>
    <row r="68" spans="1:11" ht="18.75">
      <c r="A68" s="26" t="s">
        <v>62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38.25">
      <c r="A69" s="11" t="s">
        <v>2</v>
      </c>
      <c r="B69" s="11" t="s">
        <v>3</v>
      </c>
      <c r="C69" s="11" t="s">
        <v>4</v>
      </c>
      <c r="D69" s="11" t="s">
        <v>5</v>
      </c>
      <c r="E69" s="11" t="s">
        <v>20</v>
      </c>
      <c r="F69" s="11" t="s">
        <v>6</v>
      </c>
      <c r="G69" s="11" t="s">
        <v>7</v>
      </c>
      <c r="H69" s="11" t="s">
        <v>8</v>
      </c>
      <c r="I69" s="11" t="s">
        <v>9</v>
      </c>
      <c r="J69" s="11" t="s">
        <v>10</v>
      </c>
      <c r="K69" s="11" t="s">
        <v>11</v>
      </c>
    </row>
    <row r="70" spans="1:11" ht="38.25">
      <c r="A70" s="8">
        <v>1</v>
      </c>
      <c r="B70" s="10" t="s">
        <v>63</v>
      </c>
      <c r="C70" s="8"/>
      <c r="D70" s="8" t="s">
        <v>55</v>
      </c>
      <c r="E70" s="9">
        <v>3000</v>
      </c>
      <c r="F70" s="12"/>
      <c r="G70" s="5">
        <f>E70*F70</f>
        <v>0</v>
      </c>
      <c r="H70" s="12"/>
      <c r="I70" s="14">
        <f>G70*H70</f>
        <v>0</v>
      </c>
      <c r="J70" s="14">
        <f>F70+(F70*H70)</f>
        <v>0</v>
      </c>
      <c r="K70" s="14">
        <f>I70+G70</f>
        <v>0</v>
      </c>
    </row>
    <row r="71" spans="1:11" ht="31.5">
      <c r="A71" s="1"/>
      <c r="B71" s="27"/>
      <c r="C71" s="28"/>
      <c r="D71" s="28"/>
      <c r="E71" s="28"/>
      <c r="F71" s="13" t="s">
        <v>12</v>
      </c>
      <c r="G71" s="15">
        <f>SUM(G70:G70)</f>
        <v>0</v>
      </c>
      <c r="H71" s="7" t="s">
        <v>13</v>
      </c>
      <c r="I71" s="16">
        <f>SUM(I70:I70)</f>
        <v>0</v>
      </c>
      <c r="J71" s="6" t="s">
        <v>14</v>
      </c>
      <c r="K71" s="17">
        <f>SUM(K70:K70)</f>
        <v>0</v>
      </c>
    </row>
  </sheetData>
  <sheetProtection/>
  <mergeCells count="21">
    <mergeCell ref="A13:K13"/>
    <mergeCell ref="B16:E16"/>
    <mergeCell ref="A18:K18"/>
    <mergeCell ref="B46:E46"/>
    <mergeCell ref="A48:K48"/>
    <mergeCell ref="B51:E51"/>
    <mergeCell ref="A8:K8"/>
    <mergeCell ref="B11:E11"/>
    <mergeCell ref="B1:E1"/>
    <mergeCell ref="J2:K2"/>
    <mergeCell ref="B4:C4"/>
    <mergeCell ref="B5:C5"/>
    <mergeCell ref="B6:E6"/>
    <mergeCell ref="A68:K68"/>
    <mergeCell ref="B71:E71"/>
    <mergeCell ref="A53:K53"/>
    <mergeCell ref="B56:E56"/>
    <mergeCell ref="A58:K58"/>
    <mergeCell ref="B61:E61"/>
    <mergeCell ref="A63:K63"/>
    <mergeCell ref="B66:E66"/>
  </mergeCells>
  <conditionalFormatting sqref="I10:K10 I43:K45 I50:K50 I15:K15">
    <cfRule type="expression" priority="86" dxfId="6" stopIfTrue="1">
      <formula>$L10=#REF!</formula>
    </cfRule>
  </conditionalFormatting>
  <conditionalFormatting sqref="I20:K42">
    <cfRule type="expression" priority="5" dxfId="6" stopIfTrue="1">
      <formula>$L20=#REF!</formula>
    </cfRule>
  </conditionalFormatting>
  <conditionalFormatting sqref="I70:K70">
    <cfRule type="expression" priority="1" dxfId="6" stopIfTrue="1">
      <formula>$L70=#REF!</formula>
    </cfRule>
  </conditionalFormatting>
  <conditionalFormatting sqref="I55:K55">
    <cfRule type="expression" priority="4" dxfId="6" stopIfTrue="1">
      <formula>$L55=#REF!</formula>
    </cfRule>
  </conditionalFormatting>
  <conditionalFormatting sqref="I60:K60">
    <cfRule type="expression" priority="3" dxfId="6" stopIfTrue="1">
      <formula>$L60=#REF!</formula>
    </cfRule>
  </conditionalFormatting>
  <conditionalFormatting sqref="I65:K65">
    <cfRule type="expression" priority="2" dxfId="6" stopIfTrue="1">
      <formula>$L65=#REF!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Stanisława Masłowska</cp:lastModifiedBy>
  <cp:lastPrinted>2018-02-14T10:13:06Z</cp:lastPrinted>
  <dcterms:created xsi:type="dcterms:W3CDTF">2017-02-01T11:44:57Z</dcterms:created>
  <dcterms:modified xsi:type="dcterms:W3CDTF">2018-11-26T09:57:33Z</dcterms:modified>
  <cp:category/>
  <cp:version/>
  <cp:contentType/>
  <cp:contentStatus/>
</cp:coreProperties>
</file>