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6\Poniżej 170 tys\27 materace\2 Zaproszenie\"/>
    </mc:Choice>
  </mc:AlternateContent>
  <xr:revisionPtr revIDLastSave="0" documentId="13_ncr:1_{F55197DB-4C3F-454C-B8C3-159FA13F729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opi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K8" i="1" s="1"/>
  <c r="J8" i="1" s="1"/>
  <c r="G9" i="1"/>
  <c r="I9" i="1" s="1"/>
  <c r="K9" i="1" s="1"/>
  <c r="J9" i="1" s="1"/>
  <c r="G7" i="1"/>
  <c r="G10" i="1" l="1"/>
  <c r="I7" i="1"/>
  <c r="I10" i="1" s="1"/>
  <c r="K7" i="1" l="1"/>
  <c r="K10" i="1" s="1"/>
  <c r="J7" i="1" l="1"/>
</calcChain>
</file>

<file path=xl/sharedStrings.xml><?xml version="1.0" encoding="utf-8"?>
<sst xmlns="http://schemas.openxmlformats.org/spreadsheetml/2006/main" count="30" uniqueCount="28">
  <si>
    <t>Z</t>
  </si>
  <si>
    <t>A</t>
  </si>
  <si>
    <t>B</t>
  </si>
  <si>
    <t>C = A*B</t>
  </si>
  <si>
    <t>V</t>
  </si>
  <si>
    <t>D</t>
  </si>
  <si>
    <t>E = F/A</t>
  </si>
  <si>
    <t>F = C+D</t>
  </si>
  <si>
    <t>L.p.</t>
  </si>
  <si>
    <t>Przedmiot Zamówienia</t>
  </si>
  <si>
    <t>jedn. Miary</t>
  </si>
  <si>
    <t>ilość</t>
  </si>
  <si>
    <t>Cena jednostkowa netto</t>
  </si>
  <si>
    <t xml:space="preserve">Wartość netto </t>
  </si>
  <si>
    <t>Stawka VAT</t>
  </si>
  <si>
    <t>VAT</t>
  </si>
  <si>
    <t>Cena jednostkowa brutto</t>
  </si>
  <si>
    <t xml:space="preserve">Wartość brutto </t>
  </si>
  <si>
    <t>Wartość netto</t>
  </si>
  <si>
    <t>Podpis osoby uzupełniającej formularz oraz data</t>
  </si>
  <si>
    <t>szt</t>
  </si>
  <si>
    <t>Wartość VAT</t>
  </si>
  <si>
    <t>Wartość brutto</t>
  </si>
  <si>
    <r>
      <t xml:space="preserve">Materace przeciwodleżynowe
</t>
    </r>
    <r>
      <rPr>
        <sz val="8"/>
        <rFont val="Arial"/>
        <family val="2"/>
        <charset val="238"/>
      </rPr>
      <t>- Materac przeciwodleżynowy specjalistyczny, powietrzny, zmiennociśnieniowy, przeznaczony dla pacjentów z odleżynami wszystkich kategorii, wyposażony w pokrowie
- Materac wyposażony w co najmniej 15 pojedynczych poliuretanowych komór, które w zależności od potrzeby można wymienić
- Pokrowiec materaca nieprzepuszczający płynów, wyposażony w zamki błyskawiczne chroniony przez  klapy zabezpieczające przed przedostawaniem się nieczystości do wnętrza materaca. Dolna część pokrowca wzmocniona w celu ochrony przed uszkodzeniem, wyposażona w pasy stabilizujące materac. Pokrowiec przystosowany do prania  w wysokiej temperaturze, z możliwością chemicznej dezynfekcji
- Pompa do materaca wyposażona w  następujące funkcje: wybór trybu pracy, wybór długości i trwania cyklu, funkcja wyboru wartości ciśnienia w materacu, wyciszenie alarmu
- Możliwość wyboru jednego z trzech trybów pracy materaca, zmiennociśnieniowy, statyczny, maksymalne wypełnienie komór  do 30 min. Po wyłączeniu trybu materac wraca do poprzedniego ustawienia
- Pompa posiada alarm wizualny i dźwiękowy: minimum dla niskiego ciśnienia w materacu, usterki
- Pompa materaca przeznaczona dla pacjentów o wadze 150 kg, wyposażona w filtr powietrza, przyciski membranowe oraz uchwyty umożliwiające powieszenie jej na ramie łóżka. Pompa wyposażona w filtr powietrza
- W pompie do materaca gniazdo szybko złączki dla przewodów powietrza znajdującego się po lewej stronie, po tej samej stronie co przewód powietrzny wychodzący z materaca p/odleżynowego
- Zasilenie 230V, ochrona pompy przed zalaniem.  Długość przewodu zasilającego minimum 500cm.
- Wymiary materaca długość 1950mm – 2000mm, szerokość 850mm -  900mm, wysokość komór 140 mm +/- 10mm
- Materac przeciwodleżynowy  i pompa przeznaczona do terapii długoterminowej
- Wymagany jest dodatkowy pokrowiec oraz dwie dodatkowe komory pasujące do materaca
- Gwarancja na materac przeciwodleżynowy i pompę do materaca  minimum 24 miesiące
- Instrukcja obsługi w języku polskim  w formie papierowej lub elektronicznej</t>
    </r>
  </si>
  <si>
    <r>
      <rPr>
        <b/>
        <sz val="9"/>
        <rFont val="Arial"/>
        <family val="2"/>
        <charset val="238"/>
      </rPr>
      <t>Materace do łóżek szpitalnych</t>
    </r>
    <r>
      <rPr>
        <sz val="9"/>
        <rFont val="Arial"/>
        <family val="2"/>
        <charset val="238"/>
      </rPr>
      <t xml:space="preserve">
Materac szpitalny-rehabilitacyjny  w pokrowcu paroprzepuszczalnym (oddychający) nieprzemakalnym zmywalnym:
• Jednosekcyjny materac wykonany z wysoko-wytrzymałej pianki poliuretanowej.
• Trwały, elastyczny, komfortowy i miły w dotyku.
• Nieprzemakalny i oddychający.Para nie jest kumulowana na powierzchni pokrowca (oraz materaca), ale bezpiecznie odprowadzana.Co zmniejsza ryzyko odparzeń i odleżyn.
• Hypoalergiczna powłoka z poliuretanu (właściwości antybakteryjne i antygrzybiczne.)
• Posiada zamek błyskawiczny zabezpieczony listwą - łatwe zdejmowanie do prania.
• Pokrowiec można prac w temp. do 95 stopni Celsjusza.
• Pokrowiec można dezynfekować,można czyścić szmatką,gąbką itp, w szybki i higieniczny sposób można usunąć zanieczyszczenia z powierzchni materaca.
• Posiada atest niepalności
• Długość 200cm,szerokość 90cm,wysokość 15cm
• PRODUKT MEDYCZNY </t>
    </r>
  </si>
  <si>
    <t>DZPZ/2651/27/2026</t>
  </si>
  <si>
    <t>Dostawa materacy</t>
  </si>
  <si>
    <r>
      <rPr>
        <b/>
        <sz val="9"/>
        <rFont val="Arial"/>
        <family val="2"/>
        <charset val="238"/>
      </rPr>
      <t>Materace do łóżek szpitalnych</t>
    </r>
    <r>
      <rPr>
        <sz val="9"/>
        <rFont val="Arial"/>
        <family val="2"/>
        <charset val="238"/>
      </rPr>
      <t xml:space="preserve"> dla pacjentów, gąbkowe, o wymiarze 200x90x10 z pokrowcami kompatybilne z posiadanymi przez Zamawiającego łóżkami firmy Stiegelmeyer, model Seta Lino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</si>
</sst>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17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13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Border="0" applyProtection="0"/>
    <xf numFmtId="0" fontId="9" fillId="0" borderId="0"/>
    <xf numFmtId="9" fontId="8" fillId="0" borderId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9" fontId="0" fillId="0" borderId="5" xfId="3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164" fontId="2" fillId="5" borderId="15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9" fontId="0" fillId="0" borderId="17" xfId="3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ny" xfId="0" builtinId="0"/>
    <cellStyle name="Normalny 4" xfId="2" xr:uid="{00000000-0005-0000-0000-000002000000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"/>
  <sheetViews>
    <sheetView tabSelected="1" topLeftCell="A8" workbookViewId="0">
      <selection activeCell="C8" sqref="C8"/>
    </sheetView>
  </sheetViews>
  <sheetFormatPr defaultRowHeight="12.75" x14ac:dyDescent="0.2"/>
  <cols>
    <col min="1" max="1" width="2" customWidth="1"/>
    <col min="2" max="2" width="7.42578125" customWidth="1"/>
    <col min="3" max="3" width="64.28515625" customWidth="1"/>
    <col min="4" max="4" width="8.7109375" customWidth="1"/>
    <col min="6" max="11" width="14.28515625" customWidth="1"/>
    <col min="12" max="12" width="10.140625" bestFit="1" customWidth="1"/>
  </cols>
  <sheetData>
    <row r="1" spans="2:16" ht="13.5" thickBo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6" ht="15.75" customHeight="1" x14ac:dyDescent="0.2">
      <c r="B2" s="37" t="s">
        <v>25</v>
      </c>
      <c r="C2" s="38"/>
      <c r="D2" s="38"/>
      <c r="E2" s="38"/>
      <c r="F2" s="38"/>
      <c r="G2" s="38"/>
      <c r="H2" s="38"/>
      <c r="I2" s="38"/>
      <c r="J2" s="38"/>
      <c r="K2" s="39"/>
    </row>
    <row r="3" spans="2:16" ht="15.75" customHeight="1" x14ac:dyDescent="0.2">
      <c r="B3" s="40"/>
      <c r="C3" s="41"/>
      <c r="D3" s="41"/>
      <c r="E3" s="41"/>
      <c r="F3" s="41"/>
      <c r="G3" s="41"/>
      <c r="H3" s="41"/>
      <c r="I3" s="41"/>
      <c r="J3" s="41"/>
      <c r="K3" s="42"/>
    </row>
    <row r="4" spans="2:16" ht="35.450000000000003" customHeight="1" thickBot="1" x14ac:dyDescent="0.25"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5"/>
    </row>
    <row r="5" spans="2:16" x14ac:dyDescent="0.2">
      <c r="B5" s="24"/>
      <c r="C5" s="25"/>
      <c r="D5" s="26" t="s">
        <v>0</v>
      </c>
      <c r="E5" s="26" t="s">
        <v>1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  <c r="K5" s="27" t="s">
        <v>7</v>
      </c>
    </row>
    <row r="6" spans="2:16" ht="76.5" customHeight="1" thickBot="1" x14ac:dyDescent="0.25">
      <c r="B6" s="9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0" t="s">
        <v>16</v>
      </c>
      <c r="K6" s="28" t="s">
        <v>17</v>
      </c>
      <c r="L6" s="6"/>
      <c r="M6" s="1"/>
      <c r="N6" s="1"/>
    </row>
    <row r="7" spans="2:16" ht="36" x14ac:dyDescent="0.2">
      <c r="B7" s="20">
        <v>1</v>
      </c>
      <c r="C7" s="31" t="s">
        <v>27</v>
      </c>
      <c r="D7" s="19" t="s">
        <v>20</v>
      </c>
      <c r="E7" s="19">
        <v>6</v>
      </c>
      <c r="F7" s="21"/>
      <c r="G7" s="21">
        <f>ROUND(E7*F7,2)</f>
        <v>0</v>
      </c>
      <c r="H7" s="22"/>
      <c r="I7" s="21">
        <f>ROUND(G7*H7,2)</f>
        <v>0</v>
      </c>
      <c r="J7" s="21">
        <f>ROUND(K7/E7,2)</f>
        <v>0</v>
      </c>
      <c r="K7" s="23">
        <f>ROUND(SUM(G7,I7),2)</f>
        <v>0</v>
      </c>
      <c r="L7" s="5"/>
      <c r="M7" s="1"/>
      <c r="N7" s="1"/>
    </row>
    <row r="8" spans="2:16" ht="228" x14ac:dyDescent="0.2">
      <c r="B8" s="8">
        <v>2</v>
      </c>
      <c r="C8" s="30" t="s">
        <v>24</v>
      </c>
      <c r="D8" s="7" t="s">
        <v>20</v>
      </c>
      <c r="E8" s="7">
        <v>35</v>
      </c>
      <c r="F8" s="11"/>
      <c r="G8" s="11">
        <f t="shared" ref="G8" si="0">ROUND(E8*F8,2)</f>
        <v>0</v>
      </c>
      <c r="H8" s="12"/>
      <c r="I8" s="11">
        <f t="shared" ref="I8" si="1">ROUND(G8*H8,2)</f>
        <v>0</v>
      </c>
      <c r="J8" s="11">
        <f t="shared" ref="J8:J9" si="2">ROUND(K8/E8,2)</f>
        <v>0</v>
      </c>
      <c r="K8" s="13">
        <f t="shared" ref="K8" si="3">ROUND(SUM(G8,I8),2)</f>
        <v>0</v>
      </c>
      <c r="L8" s="5"/>
      <c r="M8" s="1"/>
      <c r="N8" s="1"/>
    </row>
    <row r="9" spans="2:16" ht="383.25" thickBot="1" x14ac:dyDescent="0.25">
      <c r="B9" s="8">
        <v>3</v>
      </c>
      <c r="C9" s="29" t="s">
        <v>23</v>
      </c>
      <c r="D9" s="7" t="s">
        <v>20</v>
      </c>
      <c r="E9" s="7">
        <v>5</v>
      </c>
      <c r="F9" s="11"/>
      <c r="G9" s="11">
        <f>ROUND(E9*F9,2)</f>
        <v>0</v>
      </c>
      <c r="H9" s="12"/>
      <c r="I9" s="11">
        <f>ROUND(G9*H9,2)</f>
        <v>0</v>
      </c>
      <c r="J9" s="11">
        <f t="shared" si="2"/>
        <v>0</v>
      </c>
      <c r="K9" s="13">
        <f>ROUND(SUM(G9,I9),2)</f>
        <v>0</v>
      </c>
      <c r="L9" s="5"/>
      <c r="M9" s="1"/>
      <c r="N9" s="1"/>
    </row>
    <row r="10" spans="2:16" ht="19.5" customHeight="1" thickBot="1" x14ac:dyDescent="0.25">
      <c r="B10" s="32"/>
      <c r="C10" s="32"/>
      <c r="D10" s="32"/>
      <c r="E10" s="32"/>
      <c r="F10" s="14" t="s">
        <v>18</v>
      </c>
      <c r="G10" s="15">
        <f>SUM(G7:G9)</f>
        <v>0</v>
      </c>
      <c r="H10" s="16" t="s">
        <v>21</v>
      </c>
      <c r="I10" s="16">
        <f>SUM(I7:I9)</f>
        <v>0</v>
      </c>
      <c r="J10" s="17" t="s">
        <v>22</v>
      </c>
      <c r="K10" s="18">
        <f>SUM(K7:K9)</f>
        <v>0</v>
      </c>
      <c r="L10" s="1"/>
      <c r="M10" s="1"/>
      <c r="N10" s="1"/>
      <c r="P10" s="2"/>
    </row>
    <row r="11" spans="2:16" s="3" customFormat="1" ht="21.75" customHeight="1" x14ac:dyDescent="0.2">
      <c r="B11" s="33"/>
      <c r="C11" s="33"/>
      <c r="D11" s="33"/>
      <c r="E11" s="33"/>
      <c r="F11" s="34"/>
      <c r="G11" s="35" t="s">
        <v>19</v>
      </c>
      <c r="H11" s="35"/>
      <c r="I11" s="35"/>
      <c r="J11" s="35"/>
      <c r="K11" s="35"/>
      <c r="L11" s="4"/>
      <c r="M11" s="4"/>
      <c r="N11" s="4"/>
    </row>
    <row r="12" spans="2:16" s="3" customFormat="1" ht="21" customHeight="1" x14ac:dyDescent="0.2">
      <c r="B12" s="33"/>
      <c r="C12" s="33"/>
      <c r="D12" s="33"/>
      <c r="E12" s="33"/>
      <c r="F12" s="33"/>
      <c r="G12" s="35"/>
      <c r="H12" s="35"/>
      <c r="I12" s="35"/>
      <c r="J12" s="35"/>
      <c r="K12" s="35"/>
      <c r="L12" s="4"/>
      <c r="M12" s="4"/>
      <c r="N12" s="4"/>
    </row>
    <row r="13" spans="2:16" s="3" customFormat="1" ht="48" customHeight="1" x14ac:dyDescent="0.2">
      <c r="B13" s="36"/>
      <c r="C13" s="36"/>
      <c r="D13" s="36"/>
      <c r="E13" s="36"/>
      <c r="F13" s="36"/>
      <c r="G13" s="35"/>
      <c r="H13" s="35"/>
      <c r="I13" s="35"/>
      <c r="J13" s="35"/>
      <c r="K13" s="35"/>
      <c r="L13" s="4"/>
      <c r="M13" s="4"/>
      <c r="N13" s="4"/>
    </row>
  </sheetData>
  <sheetProtection selectLockedCells="1" selectUnlockedCells="1"/>
  <mergeCells count="6">
    <mergeCell ref="B10:E10"/>
    <mergeCell ref="B11:F12"/>
    <mergeCell ref="G11:K13"/>
    <mergeCell ref="B13:F13"/>
    <mergeCell ref="B2:K3"/>
    <mergeCell ref="B4:K4"/>
  </mergeCells>
  <pageMargins left="0.20972222222222223" right="0.19027777777777777" top="0.98402777777777772" bottom="0.98402777777777772" header="0.51180555555555551" footer="0.51180555555555551"/>
  <pageSetup paperSize="9" scale="8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Anna Narloch-Scharnowska</cp:lastModifiedBy>
  <cp:lastPrinted>2026-05-06T10:40:31Z</cp:lastPrinted>
  <dcterms:created xsi:type="dcterms:W3CDTF">2023-11-09T06:00:43Z</dcterms:created>
  <dcterms:modified xsi:type="dcterms:W3CDTF">2026-05-07T10:37:40Z</dcterms:modified>
</cp:coreProperties>
</file>