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4\ponizej 130 tys\85 dezynfekcja reszta 4UE i 27TP\"/>
    </mc:Choice>
  </mc:AlternateContent>
  <xr:revisionPtr revIDLastSave="0" documentId="8_{DEDBD709-DC4B-4A38-A493-A492F3098AF7}" xr6:coauthVersionLast="47" xr6:coauthVersionMax="47" xr10:uidLastSave="{00000000-0000-0000-0000-000000000000}"/>
  <bookViews>
    <workbookView xWindow="-120" yWindow="-120" windowWidth="29040" windowHeight="15720" xr2:uid="{D7C67CB2-240D-4C05-9FCF-C00F7E53D3C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I34" i="1" s="1"/>
  <c r="G27" i="1"/>
  <c r="I27" i="1" s="1"/>
  <c r="K27" i="1" s="1"/>
  <c r="J27" i="1" s="1"/>
  <c r="G20" i="1"/>
  <c r="I20" i="1" s="1"/>
  <c r="K20" i="1" s="1"/>
  <c r="J20" i="1" s="1"/>
  <c r="G13" i="1"/>
  <c r="I13" i="1" s="1"/>
  <c r="K13" i="1" s="1"/>
  <c r="J13" i="1" s="1"/>
  <c r="G35" i="1" l="1"/>
  <c r="I28" i="1"/>
  <c r="K28" i="1"/>
  <c r="G28" i="1"/>
  <c r="K34" i="1"/>
  <c r="I35" i="1"/>
  <c r="I21" i="1"/>
  <c r="K21" i="1"/>
  <c r="G21" i="1"/>
  <c r="G6" i="1"/>
  <c r="I6" i="1" l="1"/>
  <c r="G7" i="1"/>
  <c r="J34" i="1"/>
  <c r="K35" i="1"/>
  <c r="G14" i="1"/>
  <c r="K6" i="1" l="1"/>
  <c r="I7" i="1"/>
  <c r="I14" i="1" s="1"/>
  <c r="J6" i="1" l="1"/>
  <c r="K7" i="1"/>
  <c r="K14" i="1" s="1"/>
</calcChain>
</file>

<file path=xl/sharedStrings.xml><?xml version="1.0" encoding="utf-8"?>
<sst xmlns="http://schemas.openxmlformats.org/spreadsheetml/2006/main" count="87" uniqueCount="27">
  <si>
    <t>L.p.</t>
  </si>
  <si>
    <t>Szczegółowy opis Przedmiotu Zamówienia</t>
  </si>
  <si>
    <t>jedn. Miary</t>
  </si>
  <si>
    <t>Wartość netto</t>
  </si>
  <si>
    <t>szt</t>
  </si>
  <si>
    <t>Sterylny roztwór zawierający 70 % alkoholu izopropylowego oraz 30 % wody do iniekcji wg wymagań farmakopeanych  ; pozbawiony przetrwalników  ; stosowany do dezynfekcji powierzchni , rękawiczek  ; sterylizowany radiacyjnie dawką nie mniejszą niż 25 kGy ; każda butelka zapakowana potrójnie  ; poziom endoksyn poniżej 0,25 jedn./ml ; filtracja na filtrach 0,2 mikrona ; butelki zaopatrzone w regulowany spryskiwacz ; butelki 1000 ml z dyfuzorem  .</t>
  </si>
  <si>
    <t>Preparat do szybkiej i bezpiecznej sterylizacji i dezynfekcji oraz dekontaminacji : powierzchni narzędzi chirurgicznych; wszystkich urządzeń medycznych posiadających kanały optyczne, takich jak giętkie i sztywne endoskopy; sond chirurgicznych i echo-kardiograficznych; rurek do respiratorów i innych urządzeń anestezjologicznych oraz ich kanałów ssących w czasie 10 minut. Spektrum działania: bakterie, wirusy, prątki, grzyby, spory. O pojemności 1kg</t>
  </si>
  <si>
    <t>Preparat do jednoetapowego mycia i dezynfekcji dużych powierzchni w postaci koncentratu na bazie mieszaniny chlorku didecylodimetyloamonowego i chlorku alkilobenzylodimetyloamonowego, nie zawiera alkoholi, związków chloru, aldehydów, fenoksyetanolu i kwasu nadoctowego; bezzapachowy; skuteczny wobec: B, F, Tbc, V, S; w niskim stężeniu 1,2%; tworzy barierę ochronną do 4 tygodni.Kompatybilny z urządzeniami do oprysku elektrostatycznego Victory Innovations VP200/300 (deklaracja producenta); Wyrób medyczny co najmniej kl. I; Opakowanie 1L</t>
  </si>
  <si>
    <t>Wartość VAT</t>
  </si>
  <si>
    <t>Wartość brutto</t>
  </si>
  <si>
    <t>Opis oferowanego przedmiotu zamówienia, nazwa handlowa, producent, kod ean/nr katalogowy</t>
  </si>
  <si>
    <t>Ilość razem</t>
  </si>
  <si>
    <t>Cena jednostkowa netto</t>
  </si>
  <si>
    <t>Cena jednostkowa brutto</t>
  </si>
  <si>
    <t>Stawka VAT</t>
  </si>
  <si>
    <t>Razem netto</t>
  </si>
  <si>
    <t>Razem VAT</t>
  </si>
  <si>
    <t>Razem brutto</t>
  </si>
  <si>
    <t>Alkoholowy preparat w żelu do higienicznej i chirurgicznej dezynfekcji rąk do dozowników Tork S4 . Pojemność wkładu 1 litr. Szczelna jednorazowa butelka z zintegrowaną pompką zapewniająca higienę i zmniejszenie ryzyka krzyżowego przenoszenia bakterii. Butelka zasysająca się, bez dostępu powietrza z zewnątrz.  Spektrum działania  potwierdzona normami EN1500, EN 12791 i EN14476 (wszystkie wirusy osłonkowe, takie jak: HIV, SARS, koronawirus, HBV, HCV, wirus grypy H1N1, H5N1 oraz rotawirus i norowirus)</t>
  </si>
  <si>
    <t>CZĘŚĆ nr 3</t>
  </si>
  <si>
    <t>CZĘŚĆ nr 4</t>
  </si>
  <si>
    <t>CZĘŚĆ nr 5</t>
  </si>
  <si>
    <t>Formularz cenowy - Dostawa środków dezynfekcyjnych</t>
  </si>
  <si>
    <t>CZEŚĆ nr 1</t>
  </si>
  <si>
    <t>CZĘŚĆ nr 2</t>
  </si>
  <si>
    <t>Preparat do dezynfekcji i mycia instrumentarium, endoskopów, do stosowania w myjniach ultradźwiekowych, tlenowy, bez aktywatora, bez aldehydów, chloru, fenolu, pochodnych benzenu i QAV, Spektrum B(bakterie), Tbc (prątki), F(grzyby),V(wirusy),Spory do 3 godzin, o pojemności 6 kg.</t>
  </si>
  <si>
    <t>DZPZ/2651/85/2024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</si>
</sst>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_-;\-* #,##0.0_-;_-* \-??_-;_-@_-"/>
    <numFmt numFmtId="165" formatCode="#,##0.00\ [$zł-415];[Red]\-#,##0.00\ [$zł-415]"/>
    <numFmt numFmtId="166" formatCode="#,##0.00\ &quot;zł&quot;"/>
  </numFmts>
  <fonts count="18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1"/>
      <color rgb="FF000000"/>
      <name val="Arial"/>
      <family val="2"/>
      <charset val="238"/>
    </font>
    <font>
      <i/>
      <sz val="11"/>
      <color rgb="FF7F7F7F"/>
      <name val="Calibri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D0CECE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Border="0" applyProtection="0"/>
    <xf numFmtId="0" fontId="4" fillId="0" borderId="0"/>
    <xf numFmtId="0" fontId="6" fillId="0" borderId="0"/>
  </cellStyleXfs>
  <cellXfs count="62">
    <xf numFmtId="0" fontId="0" fillId="0" borderId="0" xfId="0"/>
    <xf numFmtId="0" fontId="7" fillId="3" borderId="9" xfId="3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4" fontId="2" fillId="0" borderId="0" xfId="2" applyFont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44" fontId="11" fillId="0" borderId="0" xfId="2" applyFont="1" applyBorder="1" applyAlignment="1" applyProtection="1">
      <alignment horizontal="center" vertical="center" wrapText="1"/>
    </xf>
    <xf numFmtId="9" fontId="11" fillId="0" borderId="0" xfId="0" applyNumberFormat="1" applyFont="1" applyAlignment="1">
      <alignment horizontal="center" vertical="center"/>
    </xf>
    <xf numFmtId="0" fontId="7" fillId="3" borderId="6" xfId="3" applyFont="1" applyFill="1" applyBorder="1" applyAlignment="1" applyProtection="1">
      <alignment horizontal="center" vertical="center" wrapText="1"/>
    </xf>
    <xf numFmtId="164" fontId="7" fillId="3" borderId="6" xfId="1" applyNumberFormat="1" applyFont="1" applyFill="1" applyBorder="1" applyAlignment="1" applyProtection="1">
      <alignment horizontal="center" vertical="center" wrapText="1"/>
    </xf>
    <xf numFmtId="44" fontId="7" fillId="3" borderId="6" xfId="2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0" xfId="4" applyFont="1" applyAlignment="1">
      <alignment vertical="center" wrapText="1"/>
    </xf>
    <xf numFmtId="0" fontId="6" fillId="0" borderId="11" xfId="4" applyFont="1" applyBorder="1" applyAlignment="1">
      <alignment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9" fontId="13" fillId="0" borderId="8" xfId="0" applyNumberFormat="1" applyFont="1" applyBorder="1" applyAlignment="1">
      <alignment horizontal="center" vertical="center" wrapText="1"/>
    </xf>
    <xf numFmtId="166" fontId="13" fillId="0" borderId="8" xfId="2" applyNumberFormat="1" applyFont="1" applyBorder="1" applyAlignment="1" applyProtection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/>
    </xf>
    <xf numFmtId="0" fontId="7" fillId="3" borderId="12" xfId="3" applyFont="1" applyFill="1" applyBorder="1" applyAlignment="1" applyProtection="1">
      <alignment horizontal="center" vertical="center" wrapText="1"/>
    </xf>
    <xf numFmtId="164" fontId="7" fillId="3" borderId="12" xfId="1" applyNumberFormat="1" applyFont="1" applyFill="1" applyBorder="1" applyAlignment="1" applyProtection="1">
      <alignment horizontal="center" vertical="center" wrapText="1"/>
    </xf>
    <xf numFmtId="44" fontId="7" fillId="3" borderId="12" xfId="2" applyFont="1" applyFill="1" applyBorder="1" applyAlignment="1" applyProtection="1">
      <alignment horizontal="center" vertical="center" wrapText="1"/>
    </xf>
    <xf numFmtId="0" fontId="7" fillId="3" borderId="16" xfId="3" applyFont="1" applyFill="1" applyBorder="1" applyAlignment="1" applyProtection="1">
      <alignment horizontal="center" vertical="center" wrapText="1"/>
    </xf>
    <xf numFmtId="166" fontId="14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7" fillId="3" borderId="5" xfId="3" applyFont="1" applyFill="1" applyBorder="1" applyAlignment="1" applyProtection="1">
      <alignment horizontal="center" vertical="center" wrapText="1"/>
    </xf>
    <xf numFmtId="0" fontId="7" fillId="3" borderId="17" xfId="3" applyFont="1" applyFill="1" applyBorder="1" applyAlignment="1" applyProtection="1">
      <alignment horizontal="center" vertical="center" wrapText="1"/>
    </xf>
    <xf numFmtId="165" fontId="10" fillId="5" borderId="10" xfId="0" applyNumberFormat="1" applyFont="1" applyFill="1" applyBorder="1" applyAlignment="1">
      <alignment horizontal="center" vertical="center" wrapText="1"/>
    </xf>
    <xf numFmtId="166" fontId="10" fillId="5" borderId="13" xfId="0" applyNumberFormat="1" applyFont="1" applyFill="1" applyBorder="1" applyAlignment="1">
      <alignment horizontal="center" vertical="center" wrapText="1"/>
    </xf>
    <xf numFmtId="165" fontId="10" fillId="4" borderId="13" xfId="0" applyNumberFormat="1" applyFont="1" applyFill="1" applyBorder="1" applyAlignment="1">
      <alignment horizontal="center" vertical="center" wrapText="1"/>
    </xf>
    <xf numFmtId="166" fontId="10" fillId="4" borderId="13" xfId="0" applyNumberFormat="1" applyFont="1" applyFill="1" applyBorder="1" applyAlignment="1">
      <alignment horizontal="center" vertical="center" wrapText="1"/>
    </xf>
    <xf numFmtId="44" fontId="10" fillId="6" borderId="13" xfId="2" applyFont="1" applyFill="1" applyBorder="1" applyAlignment="1" applyProtection="1">
      <alignment horizontal="center" vertical="center" wrapText="1"/>
    </xf>
    <xf numFmtId="166" fontId="10" fillId="6" borderId="18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 wrapText="1"/>
    </xf>
    <xf numFmtId="166" fontId="10" fillId="5" borderId="12" xfId="0" applyNumberFormat="1" applyFont="1" applyFill="1" applyBorder="1" applyAlignment="1">
      <alignment horizontal="center" vertical="center" wrapText="1"/>
    </xf>
    <xf numFmtId="165" fontId="10" fillId="4" borderId="12" xfId="0" applyNumberFormat="1" applyFont="1" applyFill="1" applyBorder="1" applyAlignment="1">
      <alignment horizontal="center" vertical="center" wrapText="1"/>
    </xf>
    <xf numFmtId="166" fontId="10" fillId="4" borderId="12" xfId="0" applyNumberFormat="1" applyFont="1" applyFill="1" applyBorder="1" applyAlignment="1">
      <alignment horizontal="center" vertical="center" wrapText="1"/>
    </xf>
    <xf numFmtId="44" fontId="10" fillId="6" borderId="12" xfId="2" applyFont="1" applyFill="1" applyBorder="1" applyAlignment="1" applyProtection="1">
      <alignment horizontal="center" vertical="center" wrapText="1"/>
    </xf>
    <xf numFmtId="166" fontId="10" fillId="6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8" fillId="2" borderId="14" xfId="3" applyFont="1" applyFill="1" applyBorder="1" applyAlignment="1" applyProtection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19" xfId="3" applyFont="1" applyFill="1" applyBorder="1" applyAlignment="1" applyProtection="1">
      <alignment horizontal="center" vertical="center" wrapText="1"/>
    </xf>
  </cellXfs>
  <cellStyles count="6">
    <cellStyle name="Dziesiętny" xfId="1" builtinId="3"/>
    <cellStyle name="Excel Built-in Explanatory Text" xfId="3" xr:uid="{5FB15995-77EB-4B17-B031-5BD72718890A}"/>
    <cellStyle name="Excel Built-in Normal" xfId="5" xr:uid="{474889D6-A26A-42B1-9E73-55F6788775CA}"/>
    <cellStyle name="Normalny" xfId="0" builtinId="0"/>
    <cellStyle name="Normalny 2" xfId="4" xr:uid="{A733CBB6-685F-4CB6-8754-4BCA9D36B1B4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A543E-D50D-4CB0-B587-0B64560AAE93}">
  <sheetPr>
    <pageSetUpPr fitToPage="1"/>
  </sheetPr>
  <dimension ref="A1:K44"/>
  <sheetViews>
    <sheetView tabSelected="1" zoomScale="85" zoomScaleNormal="85" workbookViewId="0">
      <selection activeCell="B6" sqref="B6"/>
    </sheetView>
  </sheetViews>
  <sheetFormatPr defaultRowHeight="15" x14ac:dyDescent="0.2"/>
  <cols>
    <col min="1" max="1" width="9.28515625" style="7" bestFit="1" customWidth="1"/>
    <col min="2" max="2" width="49.28515625" style="7" customWidth="1"/>
    <col min="3" max="3" width="52.28515625" style="7" customWidth="1"/>
    <col min="4" max="4" width="6.42578125" style="7" bestFit="1" customWidth="1"/>
    <col min="5" max="5" width="11.42578125" style="7" customWidth="1"/>
    <col min="6" max="6" width="17.140625" style="8" customWidth="1"/>
    <col min="7" max="9" width="17.140625" style="9" customWidth="1"/>
    <col min="10" max="10" width="17.140625" style="10" customWidth="1"/>
    <col min="11" max="11" width="17.140625" style="7" customWidth="1"/>
    <col min="12" max="16384" width="9.140625" style="2"/>
  </cols>
  <sheetData>
    <row r="1" spans="1:11" ht="18" x14ac:dyDescent="0.2">
      <c r="B1" s="54" t="s">
        <v>26</v>
      </c>
      <c r="C1" s="55" t="s">
        <v>22</v>
      </c>
    </row>
    <row r="3" spans="1:11" ht="15.75" thickBot="1" x14ac:dyDescent="0.25">
      <c r="A3" s="16"/>
      <c r="B3" s="17"/>
      <c r="C3" s="17"/>
      <c r="D3" s="17"/>
      <c r="E3" s="16"/>
      <c r="F3" s="18"/>
      <c r="G3" s="19"/>
      <c r="H3" s="19"/>
      <c r="I3" s="19"/>
      <c r="J3" s="20"/>
      <c r="K3" s="21"/>
    </row>
    <row r="4" spans="1:11" ht="30" customHeight="1" x14ac:dyDescent="0.2">
      <c r="A4" s="59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ht="45" x14ac:dyDescent="0.2">
      <c r="A5" s="40" t="s">
        <v>0</v>
      </c>
      <c r="B5" s="22" t="s">
        <v>1</v>
      </c>
      <c r="C5" s="22" t="s">
        <v>10</v>
      </c>
      <c r="D5" s="22" t="s">
        <v>2</v>
      </c>
      <c r="E5" s="23" t="s">
        <v>11</v>
      </c>
      <c r="F5" s="22" t="s">
        <v>12</v>
      </c>
      <c r="G5" s="22" t="s">
        <v>3</v>
      </c>
      <c r="H5" s="22" t="s">
        <v>14</v>
      </c>
      <c r="I5" s="22" t="s">
        <v>8</v>
      </c>
      <c r="J5" s="24" t="s">
        <v>13</v>
      </c>
      <c r="K5" s="41" t="s">
        <v>9</v>
      </c>
    </row>
    <row r="6" spans="1:11" ht="141" thickBot="1" x14ac:dyDescent="0.25">
      <c r="A6" s="25">
        <v>1</v>
      </c>
      <c r="B6" s="39" t="s">
        <v>18</v>
      </c>
      <c r="C6" s="26"/>
      <c r="D6" s="26" t="s">
        <v>4</v>
      </c>
      <c r="E6" s="27">
        <v>1080</v>
      </c>
      <c r="F6" s="38"/>
      <c r="G6" s="30">
        <f t="shared" ref="G6" si="0">F6*E6</f>
        <v>0</v>
      </c>
      <c r="H6" s="31"/>
      <c r="I6" s="30">
        <f t="shared" ref="I6" si="1">H6*G6</f>
        <v>0</v>
      </c>
      <c r="J6" s="32">
        <f t="shared" ref="J6" si="2">ROUND(K6/E6,2)</f>
        <v>0</v>
      </c>
      <c r="K6" s="33">
        <f t="shared" ref="K6" si="3">I6+G6</f>
        <v>0</v>
      </c>
    </row>
    <row r="7" spans="1:11" ht="30" customHeight="1" thickBot="1" x14ac:dyDescent="0.25">
      <c r="A7" s="16"/>
      <c r="B7" s="17"/>
      <c r="C7" s="17"/>
      <c r="D7" s="17"/>
      <c r="E7" s="16"/>
      <c r="F7" s="42" t="s">
        <v>15</v>
      </c>
      <c r="G7" s="43">
        <f>SUM(G6)</f>
        <v>0</v>
      </c>
      <c r="H7" s="44" t="s">
        <v>16</v>
      </c>
      <c r="I7" s="45">
        <f>SUM(I6)</f>
        <v>0</v>
      </c>
      <c r="J7" s="46" t="s">
        <v>17</v>
      </c>
      <c r="K7" s="47">
        <f>SUM(K6)</f>
        <v>0</v>
      </c>
    </row>
    <row r="10" spans="1:11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30" customHeight="1" thickBot="1" x14ac:dyDescent="0.25">
      <c r="A11" s="56" t="s">
        <v>24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ht="45.75" thickBot="1" x14ac:dyDescent="0.25">
      <c r="A12" s="1" t="s">
        <v>0</v>
      </c>
      <c r="B12" s="34" t="s">
        <v>1</v>
      </c>
      <c r="C12" s="34" t="s">
        <v>10</v>
      </c>
      <c r="D12" s="34" t="s">
        <v>2</v>
      </c>
      <c r="E12" s="35" t="s">
        <v>11</v>
      </c>
      <c r="F12" s="34" t="s">
        <v>12</v>
      </c>
      <c r="G12" s="34" t="s">
        <v>3</v>
      </c>
      <c r="H12" s="34" t="s">
        <v>14</v>
      </c>
      <c r="I12" s="34" t="s">
        <v>8</v>
      </c>
      <c r="J12" s="36" t="s">
        <v>13</v>
      </c>
      <c r="K12" s="37" t="s">
        <v>9</v>
      </c>
    </row>
    <row r="13" spans="1:11" ht="90" thickBot="1" x14ac:dyDescent="0.25">
      <c r="A13" s="3">
        <v>1</v>
      </c>
      <c r="B13" s="12" t="s">
        <v>25</v>
      </c>
      <c r="C13" s="4"/>
      <c r="D13" s="4" t="s">
        <v>4</v>
      </c>
      <c r="E13" s="5">
        <v>8</v>
      </c>
      <c r="F13" s="6"/>
      <c r="G13" s="30">
        <f t="shared" ref="G13" si="4">F13*E13</f>
        <v>0</v>
      </c>
      <c r="H13" s="31"/>
      <c r="I13" s="30">
        <f t="shared" ref="I13" si="5">H13*G13</f>
        <v>0</v>
      </c>
      <c r="J13" s="32">
        <f t="shared" ref="J13" si="6">ROUND(K13/E13,2)</f>
        <v>0</v>
      </c>
      <c r="K13" s="33">
        <f t="shared" ref="K13" si="7">I13+G13</f>
        <v>0</v>
      </c>
    </row>
    <row r="14" spans="1:11" ht="30" customHeight="1" thickBot="1" x14ac:dyDescent="0.25">
      <c r="A14" s="16"/>
      <c r="B14" s="17"/>
      <c r="C14" s="17"/>
      <c r="D14" s="17"/>
      <c r="E14" s="16"/>
      <c r="F14" s="48" t="s">
        <v>15</v>
      </c>
      <c r="G14" s="49">
        <f>SUM(G11:G13)</f>
        <v>0</v>
      </c>
      <c r="H14" s="50" t="s">
        <v>16</v>
      </c>
      <c r="I14" s="51">
        <f>SUM(I11:I13)</f>
        <v>0</v>
      </c>
      <c r="J14" s="52" t="s">
        <v>17</v>
      </c>
      <c r="K14" s="53">
        <f>SUM(K11:K13)</f>
        <v>0</v>
      </c>
    </row>
    <row r="17" spans="1:1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30" customHeight="1" thickBot="1" x14ac:dyDescent="0.25">
      <c r="A18" s="56" t="s">
        <v>19</v>
      </c>
      <c r="B18" s="57"/>
      <c r="C18" s="57"/>
      <c r="D18" s="57"/>
      <c r="E18" s="57"/>
      <c r="F18" s="57"/>
      <c r="G18" s="57"/>
      <c r="H18" s="57"/>
      <c r="I18" s="57"/>
      <c r="J18" s="57"/>
      <c r="K18" s="58"/>
    </row>
    <row r="19" spans="1:11" ht="45.75" thickBot="1" x14ac:dyDescent="0.25">
      <c r="A19" s="1" t="s">
        <v>0</v>
      </c>
      <c r="B19" s="34" t="s">
        <v>1</v>
      </c>
      <c r="C19" s="34" t="s">
        <v>10</v>
      </c>
      <c r="D19" s="34" t="s">
        <v>2</v>
      </c>
      <c r="E19" s="35" t="s">
        <v>11</v>
      </c>
      <c r="F19" s="34" t="s">
        <v>12</v>
      </c>
      <c r="G19" s="34" t="s">
        <v>3</v>
      </c>
      <c r="H19" s="34" t="s">
        <v>14</v>
      </c>
      <c r="I19" s="34" t="s">
        <v>8</v>
      </c>
      <c r="J19" s="36" t="s">
        <v>13</v>
      </c>
      <c r="K19" s="37" t="s">
        <v>9</v>
      </c>
    </row>
    <row r="20" spans="1:11" ht="115.5" thickBot="1" x14ac:dyDescent="0.25">
      <c r="A20" s="11">
        <v>1</v>
      </c>
      <c r="B20" s="29" t="s">
        <v>5</v>
      </c>
      <c r="C20" s="13"/>
      <c r="D20" s="13" t="s">
        <v>4</v>
      </c>
      <c r="E20" s="14">
        <v>180</v>
      </c>
      <c r="F20" s="15"/>
      <c r="G20" s="30">
        <f t="shared" ref="G20" si="8">F20*E20</f>
        <v>0</v>
      </c>
      <c r="H20" s="31"/>
      <c r="I20" s="30">
        <f t="shared" ref="I20" si="9">H20*G20</f>
        <v>0</v>
      </c>
      <c r="J20" s="32">
        <f t="shared" ref="J20" si="10">ROUND(K20/E20,2)</f>
        <v>0</v>
      </c>
      <c r="K20" s="33">
        <f t="shared" ref="K20" si="11">I20+G20</f>
        <v>0</v>
      </c>
    </row>
    <row r="21" spans="1:11" ht="30" customHeight="1" thickBot="1" x14ac:dyDescent="0.25">
      <c r="A21" s="16"/>
      <c r="B21" s="17"/>
      <c r="C21" s="17"/>
      <c r="D21" s="17"/>
      <c r="E21" s="16"/>
      <c r="F21" s="48" t="s">
        <v>15</v>
      </c>
      <c r="G21" s="49">
        <f>SUM(G20)</f>
        <v>0</v>
      </c>
      <c r="H21" s="50" t="s">
        <v>16</v>
      </c>
      <c r="I21" s="51">
        <f>SUM(I20)</f>
        <v>0</v>
      </c>
      <c r="J21" s="52" t="s">
        <v>17</v>
      </c>
      <c r="K21" s="53">
        <f>SUM(K20)</f>
        <v>0</v>
      </c>
    </row>
    <row r="24" spans="1:11" thickBo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30" customHeight="1" thickBot="1" x14ac:dyDescent="0.25">
      <c r="A25" s="56" t="s">
        <v>20</v>
      </c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6" spans="1:11" ht="45.75" thickBot="1" x14ac:dyDescent="0.25">
      <c r="A26" s="1" t="s">
        <v>0</v>
      </c>
      <c r="B26" s="34" t="s">
        <v>1</v>
      </c>
      <c r="C26" s="34" t="s">
        <v>10</v>
      </c>
      <c r="D26" s="34" t="s">
        <v>2</v>
      </c>
      <c r="E26" s="35" t="s">
        <v>11</v>
      </c>
      <c r="F26" s="34" t="s">
        <v>12</v>
      </c>
      <c r="G26" s="34" t="s">
        <v>3</v>
      </c>
      <c r="H26" s="34" t="s">
        <v>14</v>
      </c>
      <c r="I26" s="34" t="s">
        <v>8</v>
      </c>
      <c r="J26" s="36" t="s">
        <v>13</v>
      </c>
      <c r="K26" s="37" t="s">
        <v>9</v>
      </c>
    </row>
    <row r="27" spans="1:11" ht="115.5" thickBot="1" x14ac:dyDescent="0.25">
      <c r="A27" s="11">
        <v>1</v>
      </c>
      <c r="B27" s="29" t="s">
        <v>6</v>
      </c>
      <c r="C27" s="13"/>
      <c r="D27" s="13" t="s">
        <v>4</v>
      </c>
      <c r="E27" s="14">
        <v>10</v>
      </c>
      <c r="F27" s="15"/>
      <c r="G27" s="30">
        <f t="shared" ref="G27" si="12">F27*E27</f>
        <v>0</v>
      </c>
      <c r="H27" s="31"/>
      <c r="I27" s="30">
        <f t="shared" ref="I27" si="13">H27*G27</f>
        <v>0</v>
      </c>
      <c r="J27" s="32">
        <f t="shared" ref="J27" si="14">ROUND(K27/E27,2)</f>
        <v>0</v>
      </c>
      <c r="K27" s="33">
        <f t="shared" ref="K27" si="15">I27+G27</f>
        <v>0</v>
      </c>
    </row>
    <row r="28" spans="1:11" ht="30" customHeight="1" thickBot="1" x14ac:dyDescent="0.25">
      <c r="A28" s="16"/>
      <c r="B28" s="17"/>
      <c r="C28" s="17"/>
      <c r="D28" s="17"/>
      <c r="E28" s="16"/>
      <c r="F28" s="48" t="s">
        <v>15</v>
      </c>
      <c r="G28" s="49">
        <f>SUM(G27)</f>
        <v>0</v>
      </c>
      <c r="H28" s="50" t="s">
        <v>16</v>
      </c>
      <c r="I28" s="51">
        <f>SUM(I27)</f>
        <v>0</v>
      </c>
      <c r="J28" s="52" t="s">
        <v>17</v>
      </c>
      <c r="K28" s="53">
        <f>SUM(K27)</f>
        <v>0</v>
      </c>
    </row>
    <row r="31" spans="1:11" thickBo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30" customHeight="1" thickBot="1" x14ac:dyDescent="0.25">
      <c r="A32" s="56" t="s">
        <v>21</v>
      </c>
      <c r="B32" s="57"/>
      <c r="C32" s="57"/>
      <c r="D32" s="57"/>
      <c r="E32" s="57"/>
      <c r="F32" s="57"/>
      <c r="G32" s="57"/>
      <c r="H32" s="57"/>
      <c r="I32" s="57"/>
      <c r="J32" s="57"/>
      <c r="K32" s="58"/>
    </row>
    <row r="33" spans="1:11" ht="45.75" thickBot="1" x14ac:dyDescent="0.25">
      <c r="A33" s="1" t="s">
        <v>0</v>
      </c>
      <c r="B33" s="34" t="s">
        <v>1</v>
      </c>
      <c r="C33" s="34" t="s">
        <v>10</v>
      </c>
      <c r="D33" s="34" t="s">
        <v>2</v>
      </c>
      <c r="E33" s="35" t="s">
        <v>11</v>
      </c>
      <c r="F33" s="34" t="s">
        <v>12</v>
      </c>
      <c r="G33" s="34" t="s">
        <v>3</v>
      </c>
      <c r="H33" s="34" t="s">
        <v>14</v>
      </c>
      <c r="I33" s="34" t="s">
        <v>8</v>
      </c>
      <c r="J33" s="36" t="s">
        <v>13</v>
      </c>
      <c r="K33" s="37" t="s">
        <v>9</v>
      </c>
    </row>
    <row r="34" spans="1:11" ht="141" thickBot="1" x14ac:dyDescent="0.25">
      <c r="A34" s="11">
        <v>1</v>
      </c>
      <c r="B34" s="29" t="s">
        <v>7</v>
      </c>
      <c r="C34" s="13"/>
      <c r="D34" s="13" t="s">
        <v>4</v>
      </c>
      <c r="E34" s="14">
        <v>7</v>
      </c>
      <c r="F34" s="15"/>
      <c r="G34" s="30">
        <f t="shared" ref="G34" si="16">F34*E34</f>
        <v>0</v>
      </c>
      <c r="H34" s="31"/>
      <c r="I34" s="30">
        <f t="shared" ref="I34" si="17">H34*G34</f>
        <v>0</v>
      </c>
      <c r="J34" s="32">
        <f t="shared" ref="J34" si="18">ROUND(K34/E34,2)</f>
        <v>0</v>
      </c>
      <c r="K34" s="33">
        <f t="shared" ref="K34" si="19">I34+G34</f>
        <v>0</v>
      </c>
    </row>
    <row r="35" spans="1:11" ht="30" customHeight="1" thickBot="1" x14ac:dyDescent="0.25">
      <c r="A35" s="16"/>
      <c r="B35" s="17"/>
      <c r="C35" s="17"/>
      <c r="D35" s="17"/>
      <c r="E35" s="16"/>
      <c r="F35" s="48" t="s">
        <v>15</v>
      </c>
      <c r="G35" s="49">
        <f>SUM(G34)</f>
        <v>0</v>
      </c>
      <c r="H35" s="50" t="s">
        <v>16</v>
      </c>
      <c r="I35" s="51">
        <f>SUM(I34)</f>
        <v>0</v>
      </c>
      <c r="J35" s="52" t="s">
        <v>17</v>
      </c>
      <c r="K35" s="53">
        <f>SUM(K34)</f>
        <v>0</v>
      </c>
    </row>
    <row r="38" spans="1:11" ht="14.2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41" spans="1:11" ht="14.2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16"/>
      <c r="B42" s="28"/>
      <c r="C42" s="17"/>
      <c r="D42" s="17"/>
      <c r="E42" s="16"/>
      <c r="F42" s="18"/>
      <c r="G42" s="19"/>
      <c r="H42" s="19"/>
      <c r="I42" s="19"/>
      <c r="J42" s="20"/>
      <c r="K42" s="21"/>
    </row>
    <row r="44" spans="1:11" ht="14.2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</sheetData>
  <mergeCells count="5">
    <mergeCell ref="A4:K4"/>
    <mergeCell ref="A32:K32"/>
    <mergeCell ref="A18:K18"/>
    <mergeCell ref="A25:K25"/>
    <mergeCell ref="A11:K11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Anna Narloch-Scharnowska</cp:lastModifiedBy>
  <cp:lastPrinted>2024-01-23T11:51:40Z</cp:lastPrinted>
  <dcterms:created xsi:type="dcterms:W3CDTF">2024-01-23T11:17:44Z</dcterms:created>
  <dcterms:modified xsi:type="dcterms:W3CDTF">2024-06-04T09:30:50Z</dcterms:modified>
</cp:coreProperties>
</file>