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YCHOWICZ\2023\do 130 tys\167- żywienie pozajelitowe\zaproszenie z załacznikami\"/>
    </mc:Choice>
  </mc:AlternateContent>
  <xr:revisionPtr revIDLastSave="0" documentId="13_ncr:1_{9CE720C0-2009-48F4-9ECD-D3682866E902}" xr6:coauthVersionLast="47" xr6:coauthVersionMax="47" xr10:uidLastSave="{00000000-0000-0000-0000-000000000000}"/>
  <bookViews>
    <workbookView xWindow="-120" yWindow="-120" windowWidth="29040" windowHeight="15720" xr2:uid="{C5735F2C-5537-496E-9FB8-EE6A548A1226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1" l="1"/>
  <c r="G25" i="1"/>
  <c r="I25" i="1" s="1"/>
  <c r="K25" i="1" s="1"/>
  <c r="G26" i="1"/>
  <c r="J12" i="1"/>
  <c r="G12" i="1"/>
  <c r="I12" i="1" s="1"/>
  <c r="K12" i="1" s="1"/>
  <c r="G31" i="1"/>
  <c r="I31" i="1" s="1"/>
  <c r="G19" i="1"/>
  <c r="I19" i="1" s="1"/>
  <c r="J31" i="1"/>
  <c r="J19" i="1"/>
  <c r="L4" i="2"/>
  <c r="G4" i="2"/>
  <c r="I4" i="2" s="1"/>
  <c r="I26" i="1" l="1"/>
  <c r="K31" i="1"/>
  <c r="K32" i="1" s="1"/>
  <c r="I32" i="1"/>
  <c r="G32" i="1"/>
  <c r="I20" i="1"/>
  <c r="K19" i="1"/>
  <c r="K20" i="1" s="1"/>
  <c r="G20" i="1"/>
  <c r="I5" i="2"/>
  <c r="K4" i="2"/>
  <c r="K26" i="1" l="1"/>
  <c r="K5" i="2"/>
  <c r="M5" i="2" s="1"/>
  <c r="M4" i="2"/>
  <c r="G13" i="1"/>
  <c r="I13" i="1" l="1"/>
  <c r="K13" i="1" l="1"/>
</calcChain>
</file>

<file path=xl/sharedStrings.xml><?xml version="1.0" encoding="utf-8"?>
<sst xmlns="http://schemas.openxmlformats.org/spreadsheetml/2006/main" count="93" uniqueCount="35">
  <si>
    <t>Załącznik nr 2 do SWZ</t>
  </si>
  <si>
    <t>FORMULARZ CENOWY</t>
  </si>
  <si>
    <t>Formularz cenowy należy wypełnić dla każdej z czesci, na którą  Wykonawca skłda ofertę.</t>
  </si>
  <si>
    <t>W sytuacji, kiedy zaoferowany produkt, nie jest lekiem, a wyrobem medycznym - kod ean należy zastaić numerem katalogowym</t>
  </si>
  <si>
    <t>UWAGA! ZAMAWIAJACY INFORMUJE, IŻ OBOWIĄZKIEM WYKONAWCY JEST DOKŁADNE, PRECYZYJNE OPISANE OFEROWANEGO ASORTYMENTU , ZE SZCZEGÓŁOWYM WSKAZANIEM OFEROWANYCH WIELKOŚCI, POJEMNOŚCI ITP. INFORMACJE TE BĘDĄ PODSTAWĄ DO SPORZĄDZENIA PRZEZ ZAMAWIAJACEGO RANKINGU NAJWYŻEJ OCENIONYCH OFERT.</t>
  </si>
  <si>
    <t>Część nr 1</t>
  </si>
  <si>
    <t>Lp</t>
  </si>
  <si>
    <t>Szczegółowy opis przedmiotu zamówienia</t>
  </si>
  <si>
    <t>Opis oferowanego przedmiotu zamówienia, nazwa handlowa, producent, kod ean/nr katalogowy</t>
  </si>
  <si>
    <t>jedn. miary</t>
  </si>
  <si>
    <t>Ilość podstawowa</t>
  </si>
  <si>
    <t>Ilość razem</t>
  </si>
  <si>
    <t xml:space="preserve">cena jednostkowa netto </t>
  </si>
  <si>
    <t>wartość netto</t>
  </si>
  <si>
    <t>stawka VAT</t>
  </si>
  <si>
    <t>wartosć VAT</t>
  </si>
  <si>
    <t>cena jednostkowa brutto</t>
  </si>
  <si>
    <t>wartosć brutto</t>
  </si>
  <si>
    <t>razem netto</t>
  </si>
  <si>
    <t>razem VAT</t>
  </si>
  <si>
    <t>razem brutto</t>
  </si>
  <si>
    <t>Część nr 2</t>
  </si>
  <si>
    <t>Ilość prawa opcji 100%</t>
  </si>
  <si>
    <t>Część nr 3</t>
  </si>
  <si>
    <t>Sacituzumabum govitecanum, proszek do sporządzania koncentratu roztworu do infuzji, 200 mg</t>
  </si>
  <si>
    <t>fiolka</t>
  </si>
  <si>
    <t>Worek trzykomorowy do żywienia pozajelitowego do podawania centralnie, zawierający elektrolity, aminokwasy, glukozę i emulsję tłuszczową. Zawartości azotu 10,6- 12 g i energia całkowita 900 – 950 kcal, objętość 1000 - 1020 ml.</t>
  </si>
  <si>
    <t>szt.</t>
  </si>
  <si>
    <t>Roztwór aminokwasów standardowych bez elektrolitów o stężeniu od 11,1 do 13%</t>
  </si>
  <si>
    <t>Roztwór aminokwasów standardowych o stezeniu od 8,5 do 11%  zawierający elektrolity.</t>
  </si>
  <si>
    <t>butelka a 500ml</t>
  </si>
  <si>
    <t>10% roztwór aminokwasów dla wcześniaków, zawierający w swoim składzie 1,9% cysteiny, oraz 0,6 % tauryny o pojemności 250 ml.</t>
  </si>
  <si>
    <t>butelka</t>
  </si>
  <si>
    <t>DZPZ/333/167/2023</t>
  </si>
  <si>
    <t>Część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</si>
</sst>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</font>
    <font>
      <sz val="10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3" fillId="0" borderId="0" applyBorder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6" fillId="3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6" fillId="0" borderId="3" xfId="2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2" fontId="3" fillId="2" borderId="4" xfId="2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44" fontId="3" fillId="2" borderId="5" xfId="2" applyNumberFormat="1" applyFont="1" applyFill="1" applyBorder="1" applyAlignment="1">
      <alignment vertical="center" wrapText="1"/>
    </xf>
    <xf numFmtId="0" fontId="3" fillId="0" borderId="5" xfId="2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vertical="center" wrapText="1"/>
    </xf>
    <xf numFmtId="44" fontId="3" fillId="2" borderId="6" xfId="2" applyNumberFormat="1" applyFont="1" applyFill="1" applyBorder="1" applyAlignment="1">
      <alignment vertical="center" wrapText="1"/>
    </xf>
    <xf numFmtId="0" fontId="3" fillId="0" borderId="4" xfId="2" applyFont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2" fontId="6" fillId="0" borderId="8" xfId="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44" fontId="4" fillId="0" borderId="0" xfId="1" applyFont="1" applyFill="1" applyBorder="1" applyAlignment="1">
      <alignment horizontal="center" vertical="center" wrapText="1"/>
    </xf>
    <xf numFmtId="2" fontId="3" fillId="7" borderId="0" xfId="2" applyNumberFormat="1" applyFont="1" applyFill="1" applyAlignment="1">
      <alignment horizontal="center" vertical="center" wrapText="1"/>
    </xf>
    <xf numFmtId="0" fontId="3" fillId="6" borderId="0" xfId="2" applyFont="1" applyFill="1" applyAlignment="1">
      <alignment vertical="center" wrapText="1"/>
    </xf>
    <xf numFmtId="44" fontId="3" fillId="7" borderId="0" xfId="2" applyNumberFormat="1" applyFont="1" applyFill="1" applyAlignment="1">
      <alignment vertical="center" wrapText="1"/>
    </xf>
    <xf numFmtId="0" fontId="3" fillId="6" borderId="0" xfId="2" applyFont="1" applyFill="1" applyAlignment="1">
      <alignment horizontal="center" vertical="center" wrapText="1"/>
    </xf>
    <xf numFmtId="44" fontId="2" fillId="7" borderId="0" xfId="0" applyNumberFormat="1" applyFont="1" applyFill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44" fontId="3" fillId="2" borderId="1" xfId="2" applyNumberFormat="1" applyFont="1" applyFill="1" applyBorder="1" applyAlignment="1">
      <alignment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14" fillId="0" borderId="2" xfId="2" applyFont="1" applyBorder="1" applyAlignment="1">
      <alignment horizontal="left" vertical="center" wrapText="1"/>
    </xf>
    <xf numFmtId="0" fontId="14" fillId="8" borderId="2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0" fillId="2" borderId="1" xfId="2" applyFont="1" applyFill="1" applyBorder="1" applyAlignment="1">
      <alignment horizontal="center" vertical="center" wrapText="1"/>
    </xf>
  </cellXfs>
  <cellStyles count="4">
    <cellStyle name="Excel Built-in Normal" xfId="2" xr:uid="{8A04E55A-92BB-45D9-9966-17BB45782DCB}"/>
    <cellStyle name="Normalny" xfId="0" builtinId="0"/>
    <cellStyle name="Normalny 2" xfId="3" xr:uid="{76D56D7A-F900-4F19-A7BB-241FA65C0683}"/>
    <cellStyle name="Walutowy" xfId="1" builtinId="4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71A64-0328-4CB3-9C19-9CD0EFC9E5E4}">
  <dimension ref="A1:M32"/>
  <sheetViews>
    <sheetView tabSelected="1" workbookViewId="0">
      <selection activeCell="U13" sqref="U13"/>
    </sheetView>
  </sheetViews>
  <sheetFormatPr defaultRowHeight="15" x14ac:dyDescent="0.25"/>
  <cols>
    <col min="1" max="1" width="6.7109375" customWidth="1"/>
    <col min="2" max="2" width="41.42578125" customWidth="1"/>
    <col min="3" max="3" width="29.140625" customWidth="1"/>
    <col min="5" max="5" width="10.85546875" customWidth="1"/>
    <col min="6" max="6" width="9.42578125" customWidth="1"/>
  </cols>
  <sheetData>
    <row r="1" spans="1:13" ht="15.75" x14ac:dyDescent="0.25">
      <c r="A1" s="1"/>
      <c r="B1" s="52" t="s">
        <v>33</v>
      </c>
      <c r="C1" s="52"/>
      <c r="D1" s="52"/>
      <c r="E1" s="52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46" t="s">
        <v>0</v>
      </c>
      <c r="M2" s="46"/>
    </row>
    <row r="3" spans="1:13" ht="38.25" customHeight="1" x14ac:dyDescent="0.25">
      <c r="A3" s="1"/>
      <c r="B3" s="2"/>
      <c r="C3" s="52" t="s">
        <v>1</v>
      </c>
      <c r="D3" s="52"/>
      <c r="E3" s="52"/>
      <c r="F3" s="1"/>
      <c r="G3" s="1"/>
      <c r="H3" s="1"/>
      <c r="I3" s="1"/>
      <c r="J3" s="1"/>
      <c r="K3" s="1"/>
      <c r="L3" s="1"/>
      <c r="M3" s="1"/>
    </row>
    <row r="4" spans="1:13" ht="27" customHeight="1" x14ac:dyDescent="0.25">
      <c r="A4" s="1"/>
      <c r="B4" s="26" t="s">
        <v>2</v>
      </c>
      <c r="C4" s="26"/>
      <c r="D4" s="27"/>
      <c r="E4" s="27"/>
      <c r="F4" s="27"/>
      <c r="G4" s="28"/>
      <c r="H4" s="29"/>
      <c r="I4" s="29"/>
      <c r="J4" s="1"/>
      <c r="K4" s="1"/>
      <c r="L4" s="1"/>
      <c r="M4" s="1"/>
    </row>
    <row r="5" spans="1:13" ht="28.5" customHeight="1" x14ac:dyDescent="0.25">
      <c r="A5" s="1"/>
      <c r="B5" s="50" t="s">
        <v>3</v>
      </c>
      <c r="C5" s="50"/>
      <c r="D5" s="50"/>
      <c r="E5" s="50"/>
      <c r="F5" s="50"/>
      <c r="G5" s="50"/>
      <c r="H5" s="50"/>
      <c r="I5" s="50"/>
      <c r="J5" s="1"/>
      <c r="K5" s="1"/>
      <c r="L5" s="1"/>
      <c r="M5" s="1"/>
    </row>
    <row r="6" spans="1:13" ht="86.25" customHeight="1" x14ac:dyDescent="0.25">
      <c r="A6" s="1"/>
      <c r="B6" s="51" t="s">
        <v>4</v>
      </c>
      <c r="C6" s="51"/>
      <c r="D6" s="51"/>
      <c r="E6" s="51"/>
      <c r="F6" s="51"/>
      <c r="G6" s="51"/>
      <c r="H6" s="51"/>
      <c r="I6" s="51"/>
      <c r="J6" s="1"/>
      <c r="K6" s="1"/>
      <c r="L6" s="1"/>
      <c r="M6" s="1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1"/>
      <c r="B8" s="25"/>
      <c r="C8" s="12"/>
      <c r="D8" s="12"/>
      <c r="E8" s="12"/>
      <c r="F8" s="12"/>
      <c r="G8" s="12"/>
      <c r="H8" s="31"/>
      <c r="I8" s="34"/>
      <c r="J8" s="32"/>
      <c r="K8" s="36"/>
      <c r="L8" s="31"/>
      <c r="M8" s="3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7.75" customHeight="1" x14ac:dyDescent="0.25">
      <c r="A10" s="47" t="s">
        <v>5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spans="1:13" ht="39.950000000000003" customHeight="1" x14ac:dyDescent="0.25">
      <c r="A11" s="4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12</v>
      </c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</row>
    <row r="12" spans="1:13" ht="75" customHeight="1" x14ac:dyDescent="0.25">
      <c r="A12" s="5">
        <v>1</v>
      </c>
      <c r="B12" s="44" t="s">
        <v>26</v>
      </c>
      <c r="C12" s="5"/>
      <c r="D12" s="5" t="s">
        <v>27</v>
      </c>
      <c r="E12" s="7">
        <v>520</v>
      </c>
      <c r="F12" s="9"/>
      <c r="G12" s="18">
        <f>F12*E12</f>
        <v>0</v>
      </c>
      <c r="H12" s="9"/>
      <c r="I12" s="11">
        <f>G12*H12</f>
        <v>0</v>
      </c>
      <c r="J12" s="11">
        <f>F12+(F12*H12)</f>
        <v>0</v>
      </c>
      <c r="K12" s="11">
        <f>I12+G12</f>
        <v>0</v>
      </c>
    </row>
    <row r="13" spans="1:13" ht="25.5" x14ac:dyDescent="0.25">
      <c r="A13" s="1"/>
      <c r="B13" s="53"/>
      <c r="C13" s="54"/>
      <c r="D13" s="54"/>
      <c r="E13" s="54"/>
      <c r="F13" s="13" t="s">
        <v>18</v>
      </c>
      <c r="G13" s="40">
        <f>SUM(G12:G12)</f>
        <v>0</v>
      </c>
      <c r="H13" s="41" t="s">
        <v>19</v>
      </c>
      <c r="I13" s="42">
        <f>SUM(I12:I12)</f>
        <v>0</v>
      </c>
      <c r="J13" s="13" t="s">
        <v>20</v>
      </c>
      <c r="K13" s="43">
        <f>SUM(K12:K12)</f>
        <v>0</v>
      </c>
    </row>
    <row r="14" spans="1:13" x14ac:dyDescent="0.25">
      <c r="A14" s="1"/>
      <c r="B14" s="25"/>
      <c r="C14" s="12"/>
      <c r="D14" s="12"/>
      <c r="E14" s="12"/>
      <c r="F14" s="31"/>
      <c r="G14" s="34"/>
      <c r="H14" s="35"/>
      <c r="I14" s="36"/>
      <c r="J14" s="37"/>
      <c r="K14" s="38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7" spans="1:11" x14ac:dyDescent="0.25">
      <c r="A17" s="47" t="s">
        <v>21</v>
      </c>
      <c r="B17" s="48"/>
      <c r="C17" s="48"/>
      <c r="D17" s="48"/>
      <c r="E17" s="48"/>
      <c r="F17" s="48"/>
      <c r="G17" s="48"/>
      <c r="H17" s="48"/>
      <c r="I17" s="48"/>
      <c r="J17" s="48"/>
      <c r="K17" s="49"/>
    </row>
    <row r="18" spans="1:11" ht="38.25" x14ac:dyDescent="0.25">
      <c r="A18" s="4" t="s">
        <v>6</v>
      </c>
      <c r="B18" s="4" t="s">
        <v>7</v>
      </c>
      <c r="C18" s="4" t="s">
        <v>8</v>
      </c>
      <c r="D18" s="4" t="s">
        <v>9</v>
      </c>
      <c r="E18" s="4" t="s">
        <v>10</v>
      </c>
      <c r="F18" s="4" t="s">
        <v>12</v>
      </c>
      <c r="G18" s="4" t="s">
        <v>13</v>
      </c>
      <c r="H18" s="4" t="s">
        <v>14</v>
      </c>
      <c r="I18" s="4" t="s">
        <v>15</v>
      </c>
      <c r="J18" s="4" t="s">
        <v>16</v>
      </c>
      <c r="K18" s="4" t="s">
        <v>17</v>
      </c>
    </row>
    <row r="19" spans="1:11" ht="39.75" customHeight="1" x14ac:dyDescent="0.25">
      <c r="A19" s="5">
        <v>1</v>
      </c>
      <c r="B19" s="45" t="s">
        <v>28</v>
      </c>
      <c r="C19" s="5"/>
      <c r="D19" s="5" t="s">
        <v>30</v>
      </c>
      <c r="E19" s="7">
        <v>210</v>
      </c>
      <c r="F19" s="9"/>
      <c r="G19" s="18">
        <f>E19*F19</f>
        <v>0</v>
      </c>
      <c r="H19" s="9"/>
      <c r="I19" s="11">
        <f>G19*H19</f>
        <v>0</v>
      </c>
      <c r="J19" s="11">
        <f>F19+(F19*H19)</f>
        <v>0</v>
      </c>
      <c r="K19" s="11">
        <f>I19+G19</f>
        <v>0</v>
      </c>
    </row>
    <row r="20" spans="1:11" ht="25.5" x14ac:dyDescent="0.25">
      <c r="A20" s="1"/>
      <c r="B20" s="53"/>
      <c r="C20" s="54"/>
      <c r="D20" s="54"/>
      <c r="E20" s="54"/>
      <c r="F20" s="19" t="s">
        <v>18</v>
      </c>
      <c r="G20" s="14">
        <f>SUM(G19:G19)</f>
        <v>0</v>
      </c>
      <c r="H20" s="20" t="s">
        <v>19</v>
      </c>
      <c r="I20" s="21">
        <f>SUM(I19:I19)</f>
        <v>0</v>
      </c>
      <c r="J20" s="22" t="s">
        <v>20</v>
      </c>
      <c r="K20" s="23">
        <f>SUM(K19:K19)</f>
        <v>0</v>
      </c>
    </row>
    <row r="22" spans="1:11" ht="15" customHeight="1" x14ac:dyDescent="0.25"/>
    <row r="23" spans="1:11" x14ac:dyDescent="0.25">
      <c r="A23" s="47" t="s">
        <v>23</v>
      </c>
      <c r="B23" s="48"/>
      <c r="C23" s="48"/>
      <c r="D23" s="48"/>
      <c r="E23" s="48"/>
      <c r="F23" s="48"/>
      <c r="G23" s="48"/>
      <c r="H23" s="48"/>
      <c r="I23" s="48"/>
      <c r="J23" s="48"/>
      <c r="K23" s="49"/>
    </row>
    <row r="24" spans="1:11" ht="38.25" x14ac:dyDescent="0.25">
      <c r="A24" s="4" t="s">
        <v>6</v>
      </c>
      <c r="B24" s="4" t="s">
        <v>7</v>
      </c>
      <c r="C24" s="4" t="s">
        <v>8</v>
      </c>
      <c r="D24" s="4" t="s">
        <v>9</v>
      </c>
      <c r="E24" s="4" t="s">
        <v>10</v>
      </c>
      <c r="F24" s="4" t="s">
        <v>12</v>
      </c>
      <c r="G24" s="4" t="s">
        <v>13</v>
      </c>
      <c r="H24" s="4" t="s">
        <v>14</v>
      </c>
      <c r="I24" s="4" t="s">
        <v>15</v>
      </c>
      <c r="J24" s="4" t="s">
        <v>16</v>
      </c>
      <c r="K24" s="4" t="s">
        <v>17</v>
      </c>
    </row>
    <row r="25" spans="1:11" ht="35.25" customHeight="1" x14ac:dyDescent="0.25">
      <c r="A25" s="5">
        <v>2</v>
      </c>
      <c r="B25" s="45" t="s">
        <v>29</v>
      </c>
      <c r="C25" s="5"/>
      <c r="D25" s="5" t="s">
        <v>30</v>
      </c>
      <c r="E25" s="7">
        <v>300</v>
      </c>
      <c r="F25" s="9"/>
      <c r="G25" s="18">
        <f t="shared" ref="G25" si="0">E25*F25</f>
        <v>0</v>
      </c>
      <c r="H25" s="9"/>
      <c r="I25" s="11">
        <f t="shared" ref="I25" si="1">G25*H25</f>
        <v>0</v>
      </c>
      <c r="J25" s="11">
        <f t="shared" ref="J25" si="2">F25+(F25*H25)</f>
        <v>0</v>
      </c>
      <c r="K25" s="11">
        <f t="shared" ref="K25" si="3">I25+G25</f>
        <v>0</v>
      </c>
    </row>
    <row r="26" spans="1:11" ht="25.5" x14ac:dyDescent="0.25">
      <c r="A26" s="1"/>
      <c r="B26" s="53"/>
      <c r="C26" s="54"/>
      <c r="D26" s="54"/>
      <c r="E26" s="54"/>
      <c r="F26" s="19" t="s">
        <v>18</v>
      </c>
      <c r="G26" s="14">
        <f>SUM(G25:G25)</f>
        <v>0</v>
      </c>
      <c r="H26" s="20" t="s">
        <v>19</v>
      </c>
      <c r="I26" s="21">
        <f>SUM(I25:I25)</f>
        <v>0</v>
      </c>
      <c r="J26" s="22" t="s">
        <v>20</v>
      </c>
      <c r="K26" s="23">
        <f>SUM(K25:K25)</f>
        <v>0</v>
      </c>
    </row>
    <row r="29" spans="1:11" x14ac:dyDescent="0.25">
      <c r="A29" s="55" t="s">
        <v>34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38.25" x14ac:dyDescent="0.25">
      <c r="A30" s="39" t="s">
        <v>6</v>
      </c>
      <c r="B30" s="39" t="s">
        <v>7</v>
      </c>
      <c r="C30" s="39" t="s">
        <v>8</v>
      </c>
      <c r="D30" s="39" t="s">
        <v>9</v>
      </c>
      <c r="E30" s="39" t="s">
        <v>10</v>
      </c>
      <c r="F30" s="39" t="s">
        <v>12</v>
      </c>
      <c r="G30" s="39" t="s">
        <v>13</v>
      </c>
      <c r="H30" s="39" t="s">
        <v>14</v>
      </c>
      <c r="I30" s="39" t="s">
        <v>15</v>
      </c>
      <c r="J30" s="39" t="s">
        <v>16</v>
      </c>
      <c r="K30" s="39" t="s">
        <v>17</v>
      </c>
    </row>
    <row r="31" spans="1:11" ht="46.5" customHeight="1" x14ac:dyDescent="0.25">
      <c r="A31" s="5">
        <v>1</v>
      </c>
      <c r="B31" s="45" t="s">
        <v>31</v>
      </c>
      <c r="C31" s="5"/>
      <c r="D31" s="5" t="s">
        <v>32</v>
      </c>
      <c r="E31" s="7">
        <v>60</v>
      </c>
      <c r="F31" s="9"/>
      <c r="G31" s="24">
        <f>E31*F31</f>
        <v>0</v>
      </c>
      <c r="H31" s="9"/>
      <c r="I31" s="11">
        <f>G31*H31</f>
        <v>0</v>
      </c>
      <c r="J31" s="11">
        <f>F31+(F31*H31)</f>
        <v>0</v>
      </c>
      <c r="K31" s="11">
        <f>I31+G31</f>
        <v>0</v>
      </c>
    </row>
    <row r="32" spans="1:11" ht="25.5" x14ac:dyDescent="0.25">
      <c r="A32" s="1"/>
      <c r="B32" s="53"/>
      <c r="C32" s="54"/>
      <c r="D32" s="54"/>
      <c r="E32" s="54"/>
      <c r="F32" s="19" t="s">
        <v>18</v>
      </c>
      <c r="G32" s="14">
        <f>SUM(G31:G31)</f>
        <v>0</v>
      </c>
      <c r="H32" s="15" t="s">
        <v>19</v>
      </c>
      <c r="I32" s="16">
        <f>SUM(I31:I31)</f>
        <v>0</v>
      </c>
      <c r="J32" s="17" t="s">
        <v>20</v>
      </c>
      <c r="K32" s="11">
        <f>SUM(K31:K31)</f>
        <v>0</v>
      </c>
    </row>
  </sheetData>
  <mergeCells count="13">
    <mergeCell ref="B1:E1"/>
    <mergeCell ref="A17:K17"/>
    <mergeCell ref="B20:E20"/>
    <mergeCell ref="A29:K29"/>
    <mergeCell ref="B32:E32"/>
    <mergeCell ref="B13:E13"/>
    <mergeCell ref="A23:K23"/>
    <mergeCell ref="B26:E26"/>
    <mergeCell ref="L2:M2"/>
    <mergeCell ref="A10:K10"/>
    <mergeCell ref="B5:I5"/>
    <mergeCell ref="B6:I6"/>
    <mergeCell ref="C3:E3"/>
  </mergeCells>
  <conditionalFormatting sqref="I12:K12">
    <cfRule type="expression" dxfId="4" priority="9" stopIfTrue="1">
      <formula>$L12=#REF!</formula>
    </cfRule>
  </conditionalFormatting>
  <conditionalFormatting sqref="I19:K19 I25:K25">
    <cfRule type="expression" dxfId="3" priority="6" stopIfTrue="1">
      <formula>$L19=#REF!</formula>
    </cfRule>
  </conditionalFormatting>
  <conditionalFormatting sqref="I31:K31 K32">
    <cfRule type="expression" dxfId="2" priority="5" stopIfTrue="1">
      <formula>$L31=#REF!</formula>
    </cfRule>
  </conditionalFormatting>
  <conditionalFormatting sqref="M8">
    <cfRule type="expression" dxfId="1" priority="8" stopIfTrue="1">
      <formula>$N8=#REF!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81699-09C1-46F1-ACC8-87F224DE9629}">
  <dimension ref="A2:M5"/>
  <sheetViews>
    <sheetView workbookViewId="0">
      <selection activeCell="A2" sqref="A2:M5"/>
    </sheetView>
  </sheetViews>
  <sheetFormatPr defaultRowHeight="15" x14ac:dyDescent="0.25"/>
  <sheetData>
    <row r="2" spans="1:13" x14ac:dyDescent="0.25">
      <c r="A2" s="55" t="s">
        <v>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65.75" x14ac:dyDescent="0.2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22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</row>
    <row r="4" spans="1:13" ht="220.5" x14ac:dyDescent="0.25">
      <c r="A4" s="5">
        <v>1</v>
      </c>
      <c r="B4" s="30" t="s">
        <v>24</v>
      </c>
      <c r="C4" s="5"/>
      <c r="D4" s="5" t="s">
        <v>25</v>
      </c>
      <c r="E4" s="6">
        <v>97</v>
      </c>
      <c r="F4" s="7">
        <v>97</v>
      </c>
      <c r="G4" s="8">
        <f>E4+F4</f>
        <v>194</v>
      </c>
      <c r="H4" s="9"/>
      <c r="I4" s="10">
        <f>G4*H4</f>
        <v>0</v>
      </c>
      <c r="J4" s="9"/>
      <c r="K4" s="11">
        <f>I4*J4</f>
        <v>0</v>
      </c>
      <c r="L4" s="11">
        <f>H4+(H4*J4)</f>
        <v>0</v>
      </c>
      <c r="M4" s="11">
        <f>K4+I4</f>
        <v>0</v>
      </c>
    </row>
    <row r="5" spans="1:13" ht="25.5" x14ac:dyDescent="0.25">
      <c r="A5" s="1"/>
      <c r="B5" s="53"/>
      <c r="C5" s="54"/>
      <c r="D5" s="54"/>
      <c r="E5" s="54"/>
      <c r="F5" s="12"/>
      <c r="G5" s="12"/>
      <c r="H5" s="13" t="s">
        <v>18</v>
      </c>
      <c r="I5" s="14">
        <f>SUM(I4:I4)</f>
        <v>0</v>
      </c>
      <c r="J5" s="15" t="s">
        <v>19</v>
      </c>
      <c r="K5" s="16">
        <f>SUM(K4:K4)</f>
        <v>0</v>
      </c>
      <c r="L5" s="17" t="s">
        <v>20</v>
      </c>
      <c r="M5" s="11">
        <f>K5+I5</f>
        <v>0</v>
      </c>
    </row>
  </sheetData>
  <mergeCells count="2">
    <mergeCell ref="A2:M2"/>
    <mergeCell ref="B5:E5"/>
  </mergeCells>
  <conditionalFormatting sqref="K4:M4 M5">
    <cfRule type="expression" dxfId="0" priority="1" stopIfTrue="1">
      <formula>$N4=#REF!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Sychowicz</dc:creator>
  <cp:lastModifiedBy>Anna Sychowicz</cp:lastModifiedBy>
  <dcterms:created xsi:type="dcterms:W3CDTF">2023-06-20T09:44:10Z</dcterms:created>
  <dcterms:modified xsi:type="dcterms:W3CDTF">2023-11-06T12:55:39Z</dcterms:modified>
</cp:coreProperties>
</file>